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11640" tabRatio="885" activeTab="1"/>
  </bookViews>
  <sheets>
    <sheet name="Zápis DK 2013-14" sheetId="1" r:id="rId1"/>
    <sheet name="UZ" sheetId="2" r:id="rId2"/>
    <sheet name="Tisk" sheetId="3" r:id="rId3"/>
    <sheet name="Trest" sheetId="4" r:id="rId4"/>
    <sheet name="Trest (2)" sheetId="5" r:id="rId5"/>
    <sheet name="Trest (3)" sheetId="6" r:id="rId6"/>
    <sheet name="Trest (4)" sheetId="7" r:id="rId7"/>
    <sheet name="Trest (5)" sheetId="8" r:id="rId8"/>
    <sheet name="Trest (6)" sheetId="9" r:id="rId9"/>
    <sheet name="Trest (7)" sheetId="10" r:id="rId10"/>
    <sheet name="Trest (8)" sheetId="11" r:id="rId11"/>
    <sheet name="Trest (9)" sheetId="12" r:id="rId12"/>
    <sheet name="Trest (10)" sheetId="13" r:id="rId13"/>
    <sheet name="Žádost" sheetId="14" r:id="rId14"/>
  </sheets>
  <definedNames>
    <definedName name="_xlnm.Print_Area" localSheetId="0">'Zápis DK 2013-14'!$A$78:$Q$86</definedName>
  </definedNames>
  <calcPr fullCalcOnLoad="1"/>
</workbook>
</file>

<file path=xl/sharedStrings.xml><?xml version="1.0" encoding="utf-8"?>
<sst xmlns="http://schemas.openxmlformats.org/spreadsheetml/2006/main" count="1123" uniqueCount="321">
  <si>
    <t>Disciplinární komise</t>
  </si>
  <si>
    <t>Rozhodnutí o uložení trestu</t>
  </si>
  <si>
    <t>Titl.:</t>
  </si>
  <si>
    <t>č.j.:</t>
  </si>
  <si>
    <t>projednala provinění hráče</t>
  </si>
  <si>
    <t>Příjmení</t>
  </si>
  <si>
    <t>Jméno</t>
  </si>
  <si>
    <t>číslo registr.průkazu</t>
  </si>
  <si>
    <t>v utkání</t>
  </si>
  <si>
    <t>-</t>
  </si>
  <si>
    <t>(</t>
  </si>
  <si>
    <t>soutěž</t>
  </si>
  <si>
    <t>)</t>
  </si>
  <si>
    <t>hraného dne</t>
  </si>
  <si>
    <t>s následujícím rozhodnutím:</t>
  </si>
  <si>
    <t>Trest:</t>
  </si>
  <si>
    <t>Odůvodnění:</t>
  </si>
  <si>
    <t>datum</t>
  </si>
  <si>
    <t>na svém jednání dne</t>
  </si>
  <si>
    <t>Zápis DK č.</t>
  </si>
  <si>
    <t>ze dne</t>
  </si>
  <si>
    <t>čís.reg.průkazu</t>
  </si>
  <si>
    <t>klub</t>
  </si>
  <si>
    <t>č.z.</t>
  </si>
  <si>
    <t>utkání</t>
  </si>
  <si>
    <t>provinění</t>
  </si>
  <si>
    <t>trest</t>
  </si>
  <si>
    <t>/</t>
  </si>
  <si>
    <t>Kč</t>
  </si>
  <si>
    <t>Sazebník</t>
  </si>
  <si>
    <t>S ohledem na charakter provinění</t>
  </si>
  <si>
    <t>Přítomni:</t>
  </si>
  <si>
    <t>Schůze ukončena:</t>
  </si>
  <si>
    <t>č.j.</t>
  </si>
  <si>
    <t>Fotbalová asociace České republiky</t>
  </si>
  <si>
    <t>PhDr.Valůšek Josef</t>
  </si>
  <si>
    <r>
      <t xml:space="preserve">projednala </t>
    </r>
    <r>
      <rPr>
        <b/>
        <sz val="10"/>
        <rFont val="Times New Roman"/>
        <family val="1"/>
      </rPr>
      <t>žádost o změnu trestu</t>
    </r>
  </si>
  <si>
    <t>Příkladový sazebník DŘ FAČR:</t>
  </si>
  <si>
    <t>čís. RP</t>
  </si>
  <si>
    <t xml:space="preserve">Omluveni: </t>
  </si>
  <si>
    <t>od</t>
  </si>
  <si>
    <t>PhDr. Josef Valůšek, René Stodůlka</t>
  </si>
  <si>
    <t>Březík Pavel</t>
  </si>
  <si>
    <t>sekretář OVS Vsetín</t>
  </si>
  <si>
    <t>předseda DK OFS Vsetín</t>
  </si>
  <si>
    <t>PhDr. Josef Valůšek, René Stodůlka, Petr Spurný</t>
  </si>
  <si>
    <t>Poučení: Proti tomuto rozhodnutí lze do 7 dnů podat odvolání k VV OFS Vsetín</t>
  </si>
  <si>
    <t>V souladu s článkem 20 odst. 2 Disciplinárního řádu FAČR Vám oznamujeme, že Disciplinární komise OFS Vsetín</t>
  </si>
  <si>
    <t>Okresní fotbalový svaz Vsetín</t>
  </si>
  <si>
    <t>Svárov 1082, 755 01  Vsetín, P.O.Box 10</t>
  </si>
  <si>
    <t>P</t>
  </si>
  <si>
    <t>Žmiják</t>
  </si>
  <si>
    <t>Radim</t>
  </si>
  <si>
    <t>79120277</t>
  </si>
  <si>
    <t>rozhodčí</t>
  </si>
  <si>
    <t xml:space="preserve">po zaplacení pokuty činnost </t>
  </si>
  <si>
    <t>59/1</t>
  </si>
  <si>
    <t xml:space="preserve">uvolněna </t>
  </si>
  <si>
    <t>Spáčil</t>
  </si>
  <si>
    <t>Marek</t>
  </si>
  <si>
    <t>90031359</t>
  </si>
  <si>
    <t>A1A0201</t>
  </si>
  <si>
    <t>Kelč B</t>
  </si>
  <si>
    <t>Lhotka</t>
  </si>
  <si>
    <t>OP</t>
  </si>
  <si>
    <t>vyloučen po 2. ŽK</t>
  </si>
  <si>
    <t>1 SU nepodmíněně</t>
  </si>
  <si>
    <t>19/1</t>
  </si>
  <si>
    <t>Křenek</t>
  </si>
  <si>
    <t>Lukáš</t>
  </si>
  <si>
    <t>90041898</t>
  </si>
  <si>
    <t>A1A0204</t>
  </si>
  <si>
    <t>Pr. Bečva</t>
  </si>
  <si>
    <t>VK+K B</t>
  </si>
  <si>
    <t>HNCH-prudké strčení do soupeře v přerušené hře</t>
  </si>
  <si>
    <t>2 SU nepodmíněně</t>
  </si>
  <si>
    <t>13/1a</t>
  </si>
  <si>
    <t>Křižan</t>
  </si>
  <si>
    <t>Dalibor</t>
  </si>
  <si>
    <t>85070968</t>
  </si>
  <si>
    <t>A1A0206</t>
  </si>
  <si>
    <t>Podlesí B</t>
  </si>
  <si>
    <t>D.Bečva B</t>
  </si>
  <si>
    <t>Válek</t>
  </si>
  <si>
    <t>Patrik</t>
  </si>
  <si>
    <t>94080472</t>
  </si>
  <si>
    <t>A2A0202</t>
  </si>
  <si>
    <t>Loučka</t>
  </si>
  <si>
    <t>Hošťálková</t>
  </si>
  <si>
    <t>III.</t>
  </si>
  <si>
    <t>zmaření zjevné brankové příležitosti podražením</t>
  </si>
  <si>
    <t>Tvrdoň</t>
  </si>
  <si>
    <t>Miroslav</t>
  </si>
  <si>
    <t>74101137</t>
  </si>
  <si>
    <t>A3B0201</t>
  </si>
  <si>
    <t>Choryně B</t>
  </si>
  <si>
    <t>Kladeruby</t>
  </si>
  <si>
    <t>IV.B</t>
  </si>
  <si>
    <t>zmaření zjevné brankové příležitosti držením</t>
  </si>
  <si>
    <t>Martiňák</t>
  </si>
  <si>
    <t>Petr</t>
  </si>
  <si>
    <t>87080860</t>
  </si>
  <si>
    <t>hráč na soupisce A mužstva, předáno DK KFS Zlín</t>
  </si>
  <si>
    <t>Brhlík</t>
  </si>
  <si>
    <t>Michal</t>
  </si>
  <si>
    <t>89081555</t>
  </si>
  <si>
    <t>Huslenky B</t>
  </si>
  <si>
    <t>A3A0301</t>
  </si>
  <si>
    <t>Ratiboř B</t>
  </si>
  <si>
    <t>surová hra-kopnutí soupeře v souboji o míč</t>
  </si>
  <si>
    <t>HNCH-udeření soupeře rukou v přerušené hře</t>
  </si>
  <si>
    <t>4 SU nepodmíněně</t>
  </si>
  <si>
    <t>13/1b</t>
  </si>
  <si>
    <t>Bogar</t>
  </si>
  <si>
    <t>91070453</t>
  </si>
  <si>
    <t>3 SU nepodmíněně</t>
  </si>
  <si>
    <t>12/2c</t>
  </si>
  <si>
    <t>Vašek</t>
  </si>
  <si>
    <t>Ondřej</t>
  </si>
  <si>
    <t>85051805</t>
  </si>
  <si>
    <t>A1A0302</t>
  </si>
  <si>
    <t>IV.A</t>
  </si>
  <si>
    <t xml:space="preserve">Val.Bystřice </t>
  </si>
  <si>
    <t>kritika rozhodčího s hanlivým výrazem</t>
  </si>
  <si>
    <t>11/3a</t>
  </si>
  <si>
    <t xml:space="preserve">žádosti o změnu zbytku trestu se vyhovuje, trest se mění na </t>
  </si>
  <si>
    <t>1 SU podmíněně</t>
  </si>
  <si>
    <t>57</t>
  </si>
  <si>
    <t>do 28.11.13</t>
  </si>
  <si>
    <t>PhDr. Josef Valůšek</t>
  </si>
  <si>
    <t>René Stodůlka, Petr Spurný</t>
  </si>
  <si>
    <t>Janíček</t>
  </si>
  <si>
    <t>Zdeněk</t>
  </si>
  <si>
    <t>80041406</t>
  </si>
  <si>
    <t>Hutisko B</t>
  </si>
  <si>
    <t>A1A0403</t>
  </si>
  <si>
    <t>kritika rozhodčího bez hanlivého výrazu, po udělení ČK urážka rozhočího hanlivým výrazem</t>
  </si>
  <si>
    <t>11/3b</t>
  </si>
  <si>
    <t xml:space="preserve">Kachtík </t>
  </si>
  <si>
    <t>Radovan</t>
  </si>
  <si>
    <t>75091641</t>
  </si>
  <si>
    <t>Střítež</t>
  </si>
  <si>
    <t>A1A0404</t>
  </si>
  <si>
    <t>Halenkov</t>
  </si>
  <si>
    <t>Ostřanský</t>
  </si>
  <si>
    <t>Jan</t>
  </si>
  <si>
    <t>72100889</t>
  </si>
  <si>
    <t>Kateřinice B</t>
  </si>
  <si>
    <t>A2A0403</t>
  </si>
  <si>
    <t>Machálek</t>
  </si>
  <si>
    <t>89121914</t>
  </si>
  <si>
    <t>Jablůnka B</t>
  </si>
  <si>
    <t>A3A0405</t>
  </si>
  <si>
    <t>5 SU nepodmíněně</t>
  </si>
  <si>
    <t>Škařupa</t>
  </si>
  <si>
    <t>Václav</t>
  </si>
  <si>
    <t>85092149</t>
  </si>
  <si>
    <t>A1A0501</t>
  </si>
  <si>
    <t>surová hra-podražení soupeře v souboji o míč</t>
  </si>
  <si>
    <t>Maček</t>
  </si>
  <si>
    <t>Tomáš</t>
  </si>
  <si>
    <t>92071619</t>
  </si>
  <si>
    <t>Leskovec</t>
  </si>
  <si>
    <t>A2A0502</t>
  </si>
  <si>
    <t>Juřinka B</t>
  </si>
  <si>
    <t>Koláček</t>
  </si>
  <si>
    <t>Adam</t>
  </si>
  <si>
    <t>90121564</t>
  </si>
  <si>
    <t>Ruman</t>
  </si>
  <si>
    <t>86031406</t>
  </si>
  <si>
    <t>A2A0506</t>
  </si>
  <si>
    <t>Ústí</t>
  </si>
  <si>
    <t>Januš</t>
  </si>
  <si>
    <t>Stanislav</t>
  </si>
  <si>
    <t>A3B0505</t>
  </si>
  <si>
    <t>Krhová</t>
  </si>
  <si>
    <t>Smilek</t>
  </si>
  <si>
    <t>Martin</t>
  </si>
  <si>
    <t>99071614</t>
  </si>
  <si>
    <t>Jarcová</t>
  </si>
  <si>
    <t>E1B0501</t>
  </si>
  <si>
    <t>Vidče</t>
  </si>
  <si>
    <t>OP-SŽ</t>
  </si>
  <si>
    <t>Kopecký</t>
  </si>
  <si>
    <t>99031385</t>
  </si>
  <si>
    <t>do 24.11.13</t>
  </si>
  <si>
    <t>Hnátek</t>
  </si>
  <si>
    <t>76070598</t>
  </si>
  <si>
    <t>Vsetín B</t>
  </si>
  <si>
    <t>A3A0404</t>
  </si>
  <si>
    <t>Študlov</t>
  </si>
  <si>
    <t>zákaz výkonu funkce kapitána od 13.9.13</t>
  </si>
  <si>
    <t>umožnění neoprávněného startu hráče</t>
  </si>
  <si>
    <t>do 31.12.13</t>
  </si>
  <si>
    <t>15/1d</t>
  </si>
  <si>
    <t>Procházka</t>
  </si>
  <si>
    <t>Robert</t>
  </si>
  <si>
    <t>70010466</t>
  </si>
  <si>
    <t>umožnění neoprávněného startu hráče, zákaz vstupu na lavičku v jakékoliv funkci</t>
  </si>
  <si>
    <t>zákaz výkonu funkce vedoucího družstva, od 13.9.13</t>
  </si>
  <si>
    <t>kritika R s vulgárním výrazem po skončení utkání</t>
  </si>
  <si>
    <t>84111884</t>
  </si>
  <si>
    <t>hrubá urážka rozhočího, + ŽK</t>
  </si>
  <si>
    <t>Pala</t>
  </si>
  <si>
    <t>Micheáš</t>
  </si>
  <si>
    <t>91040130</t>
  </si>
  <si>
    <t>|Leskovec</t>
  </si>
  <si>
    <t>A2A0607</t>
  </si>
  <si>
    <t>Liptál</t>
  </si>
  <si>
    <t>Seidl</t>
  </si>
  <si>
    <t>Miloslav</t>
  </si>
  <si>
    <t>79011225</t>
  </si>
  <si>
    <t>dostaví se na jednání DK OFS 26.9.13 v 16,15 hod.</t>
  </si>
  <si>
    <t>48/1</t>
  </si>
  <si>
    <t>do 18.12.13</t>
  </si>
  <si>
    <t>neúplný popis vyloučení, chybí podpis kapitána</t>
  </si>
  <si>
    <t>34</t>
  </si>
  <si>
    <t xml:space="preserve">Koňařík </t>
  </si>
  <si>
    <t>94070039</t>
  </si>
  <si>
    <t>H.Bečva</t>
  </si>
  <si>
    <t>A1A0701</t>
  </si>
  <si>
    <t>Herman</t>
  </si>
  <si>
    <t>89030094</t>
  </si>
  <si>
    <t>11/1</t>
  </si>
  <si>
    <t>Horák</t>
  </si>
  <si>
    <t>92121126</t>
  </si>
  <si>
    <t>A1A0705</t>
  </si>
  <si>
    <t>vyloučen po 2. ŽK + hrubá urážka rozhodčího</t>
  </si>
  <si>
    <t>19/1+11/3b</t>
  </si>
  <si>
    <t>Kulčák</t>
  </si>
  <si>
    <t>N.Hrozenkov</t>
  </si>
  <si>
    <t>A1A0706</t>
  </si>
  <si>
    <t>Úlehla</t>
  </si>
  <si>
    <t>Vladimír</t>
  </si>
  <si>
    <t>83041540</t>
  </si>
  <si>
    <t>zmaření zjevné brankové příležitosti úmyslnou rukou</t>
  </si>
  <si>
    <t>Číž</t>
  </si>
  <si>
    <t>Roman</t>
  </si>
  <si>
    <t>pokuta 300 Kč</t>
  </si>
  <si>
    <t>pokuta 200 Kč, splatná do 10.10.2013</t>
  </si>
  <si>
    <t>Orság</t>
  </si>
  <si>
    <t>A3A0701</t>
  </si>
  <si>
    <t>Uhrin</t>
  </si>
  <si>
    <t>94060014</t>
  </si>
  <si>
    <t xml:space="preserve">žádosti o změnu zbytku trestu se </t>
  </si>
  <si>
    <t>nepopsání vyloučení na zadní straně Zápisu, nestejná min. vyloučení</t>
  </si>
  <si>
    <t>Kovář</t>
  </si>
  <si>
    <t>David</t>
  </si>
  <si>
    <t>96021372</t>
  </si>
  <si>
    <t>Val.Meziříčí</t>
  </si>
  <si>
    <t>C1A0703</t>
  </si>
  <si>
    <t>Huslenky</t>
  </si>
  <si>
    <t>43/1c</t>
  </si>
  <si>
    <t>neoprávněné nastoupení na cizí RP, předáno DK ŘK M</t>
  </si>
  <si>
    <t xml:space="preserve">Dobeš </t>
  </si>
  <si>
    <t>Bártek</t>
  </si>
  <si>
    <t>68110086</t>
  </si>
  <si>
    <t>Jarcová-VD</t>
  </si>
  <si>
    <t>6 SU nepodmíněně</t>
  </si>
  <si>
    <t>89060132</t>
  </si>
  <si>
    <t>75010762</t>
  </si>
  <si>
    <t>96100508</t>
  </si>
  <si>
    <t>Marián</t>
  </si>
  <si>
    <t>OP-DA</t>
  </si>
  <si>
    <t>96020172</t>
  </si>
  <si>
    <t>zákaz výkonu funkce kapitána od 27.9.13</t>
  </si>
  <si>
    <t>zákaz výkonu funkce vedoucího družstva,zákaz vstupu na lavičku v jakékoliv funkci od 27.9.13</t>
  </si>
  <si>
    <t>nevyhovuje</t>
  </si>
  <si>
    <t>PhDr. Josef Valůšek, , Petr Spurný</t>
  </si>
  <si>
    <t>René Stodůlka</t>
  </si>
  <si>
    <t>Petr Spurný</t>
  </si>
  <si>
    <t>Fiurášek</t>
  </si>
  <si>
    <t>93051812</t>
  </si>
  <si>
    <t>A1A0801</t>
  </si>
  <si>
    <t>Malý</t>
  </si>
  <si>
    <t>Oldřich</t>
  </si>
  <si>
    <t>74070602</t>
  </si>
  <si>
    <t>A1A0806</t>
  </si>
  <si>
    <t>kritika R s urážlivým výrokem</t>
  </si>
  <si>
    <t>Martínek</t>
  </si>
  <si>
    <t>Josef</t>
  </si>
  <si>
    <t>81091361</t>
  </si>
  <si>
    <t>A2A0802</t>
  </si>
  <si>
    <t>V.Senice</t>
  </si>
  <si>
    <t>12/2a</t>
  </si>
  <si>
    <t>Vavřín</t>
  </si>
  <si>
    <t>Val.Bystřice B</t>
  </si>
  <si>
    <t>A3B0803</t>
  </si>
  <si>
    <t>Mikulůvka</t>
  </si>
  <si>
    <t>Mrázek</t>
  </si>
  <si>
    <t>Jiří</t>
  </si>
  <si>
    <t>71110653</t>
  </si>
  <si>
    <t>81071387</t>
  </si>
  <si>
    <t>Branky</t>
  </si>
  <si>
    <t>A3B0806</t>
  </si>
  <si>
    <t>H.Bečva B</t>
  </si>
  <si>
    <t>Hadaš</t>
  </si>
  <si>
    <t>PhDr. Josef Valůšek, , Petr Spurný, René Stodůlka</t>
  </si>
  <si>
    <t>Pisklák</t>
  </si>
  <si>
    <t>78060946</t>
  </si>
  <si>
    <t>A1A0904</t>
  </si>
  <si>
    <t>zmaření dosažení branky úmyslnou rukou</t>
  </si>
  <si>
    <t>Maliňák</t>
  </si>
  <si>
    <t>84120688</t>
  </si>
  <si>
    <t>A1A0907</t>
  </si>
  <si>
    <t>P.Bečva</t>
  </si>
  <si>
    <t>surová hra-kopnutí soupeře v nepřerušené hře</t>
  </si>
  <si>
    <t>Kristek</t>
  </si>
  <si>
    <t>90091933</t>
  </si>
  <si>
    <t>A2A0906</t>
  </si>
  <si>
    <t>Lužná</t>
  </si>
  <si>
    <t>zmaření zjevné brankové příležitosti vražením</t>
  </si>
  <si>
    <t>Bolf</t>
  </si>
  <si>
    <t>A3B0905</t>
  </si>
  <si>
    <t>V.Bystřice B</t>
  </si>
  <si>
    <t>Police</t>
  </si>
  <si>
    <t>Škrobák</t>
  </si>
  <si>
    <t>92111924</t>
  </si>
  <si>
    <t>Zubří B</t>
  </si>
  <si>
    <t>A3B0906</t>
  </si>
  <si>
    <t>Krhová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</si>
</sst>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/m/yy\ h:mm;@"/>
    <numFmt numFmtId="166" formatCode="#,##0_ ;[Red]\-#,##0\ 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vertical="top"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48" applyFont="1" applyFill="1" applyBorder="1" applyAlignment="1">
      <alignment vertical="top"/>
      <protection/>
    </xf>
    <xf numFmtId="0" fontId="8" fillId="0" borderId="0" xfId="48" applyFont="1" applyFill="1" applyBorder="1" applyAlignment="1">
      <alignment vertical="top"/>
      <protection/>
    </xf>
    <xf numFmtId="14" fontId="8" fillId="0" borderId="0" xfId="48" applyNumberFormat="1" applyFont="1" applyFill="1" applyBorder="1" applyAlignment="1">
      <alignment horizontal="center" vertical="top"/>
      <protection/>
    </xf>
    <xf numFmtId="165" fontId="8" fillId="0" borderId="0" xfId="48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47" applyAlignment="1">
      <alignment vertical="top"/>
      <protection/>
    </xf>
    <xf numFmtId="0" fontId="2" fillId="0" borderId="0" xfId="47" applyFont="1" applyAlignment="1">
      <alignment vertical="top"/>
      <protection/>
    </xf>
    <xf numFmtId="0" fontId="0" fillId="0" borderId="0" xfId="47" applyAlignment="1">
      <alignment horizontal="center" vertical="top"/>
      <protection/>
    </xf>
    <xf numFmtId="165" fontId="0" fillId="0" borderId="0" xfId="47" applyNumberFormat="1" applyAlignment="1">
      <alignment vertical="top"/>
      <protection/>
    </xf>
    <xf numFmtId="0" fontId="0" fillId="0" borderId="0" xfId="47" applyAlignment="1">
      <alignment vertical="top" wrapText="1"/>
      <protection/>
    </xf>
    <xf numFmtId="164" fontId="0" fillId="0" borderId="0" xfId="47" applyNumberFormat="1" applyAlignment="1">
      <alignment vertical="top"/>
      <protection/>
    </xf>
    <xf numFmtId="49" fontId="0" fillId="0" borderId="0" xfId="47" applyNumberFormat="1" applyAlignment="1">
      <alignment horizontal="center" vertical="top"/>
      <protection/>
    </xf>
    <xf numFmtId="0" fontId="0" fillId="0" borderId="0" xfId="47" applyAlignment="1">
      <alignment horizontal="left" vertical="top"/>
      <protection/>
    </xf>
    <xf numFmtId="0" fontId="0" fillId="33" borderId="10" xfId="47" applyFill="1" applyBorder="1" applyAlignment="1">
      <alignment horizontal="center" vertical="top"/>
      <protection/>
    </xf>
    <xf numFmtId="0" fontId="2" fillId="33" borderId="10" xfId="47" applyFont="1" applyFill="1" applyBorder="1" applyAlignment="1">
      <alignment horizontal="center" vertical="top"/>
      <protection/>
    </xf>
    <xf numFmtId="0" fontId="0" fillId="33" borderId="10" xfId="47" applyFont="1" applyFill="1" applyBorder="1" applyAlignment="1">
      <alignment horizontal="center" vertical="top"/>
      <protection/>
    </xf>
    <xf numFmtId="165" fontId="0" fillId="33" borderId="10" xfId="47" applyNumberFormat="1" applyFont="1" applyFill="1" applyBorder="1" applyAlignment="1">
      <alignment horizontal="center" vertical="top"/>
      <protection/>
    </xf>
    <xf numFmtId="0" fontId="0" fillId="33" borderId="10" xfId="47" applyFill="1" applyBorder="1" applyAlignment="1">
      <alignment horizontal="center" vertical="top" wrapText="1"/>
      <protection/>
    </xf>
    <xf numFmtId="164" fontId="0" fillId="33" borderId="10" xfId="47" applyNumberFormat="1" applyFill="1" applyBorder="1" applyAlignment="1">
      <alignment vertical="top"/>
      <protection/>
    </xf>
    <xf numFmtId="49" fontId="0" fillId="33" borderId="10" xfId="47" applyNumberFormat="1" applyFont="1" applyFill="1" applyBorder="1" applyAlignment="1">
      <alignment horizontal="center" vertical="top"/>
      <protection/>
    </xf>
    <xf numFmtId="0" fontId="0" fillId="0" borderId="0" xfId="47" applyBorder="1" applyAlignment="1">
      <alignment horizontal="center" vertical="top"/>
      <protection/>
    </xf>
    <xf numFmtId="165" fontId="0" fillId="0" borderId="0" xfId="47" applyNumberFormat="1" applyFont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2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horizontal="center" vertical="top"/>
      <protection/>
    </xf>
    <xf numFmtId="0" fontId="0" fillId="0" borderId="10" xfId="47" applyFont="1" applyBorder="1" applyAlignment="1">
      <alignment vertical="top" wrapText="1"/>
      <protection/>
    </xf>
    <xf numFmtId="49" fontId="0" fillId="0" borderId="10" xfId="47" applyNumberFormat="1" applyBorder="1" applyAlignment="1">
      <alignment horizontal="center" vertical="top"/>
      <protection/>
    </xf>
    <xf numFmtId="164" fontId="0" fillId="0" borderId="10" xfId="47" applyNumberFormat="1" applyFont="1" applyBorder="1" applyAlignment="1">
      <alignment vertical="top" wrapText="1"/>
      <protection/>
    </xf>
    <xf numFmtId="0" fontId="0" fillId="0" borderId="10" xfId="47" applyBorder="1" applyAlignment="1">
      <alignment horizontal="center" vertical="top"/>
      <protection/>
    </xf>
    <xf numFmtId="165" fontId="0" fillId="0" borderId="10" xfId="47" applyNumberFormat="1" applyBorder="1" applyAlignment="1">
      <alignment vertical="top"/>
      <protection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7" fillId="0" borderId="0" xfId="48" applyFont="1" applyFill="1" applyBorder="1" applyAlignment="1">
      <alignment/>
      <protection/>
    </xf>
    <xf numFmtId="165" fontId="8" fillId="0" borderId="0" xfId="48" applyNumberFormat="1" applyFont="1" applyFill="1" applyBorder="1" applyAlignment="1">
      <alignment/>
      <protection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4" fillId="34" borderId="11" xfId="47" applyFont="1" applyFill="1" applyBorder="1" applyAlignment="1">
      <alignment horizontal="center" vertical="top"/>
      <protection/>
    </xf>
    <xf numFmtId="14" fontId="14" fillId="34" borderId="11" xfId="47" applyNumberFormat="1" applyFont="1" applyFill="1" applyBorder="1" applyAlignment="1">
      <alignment horizontal="left" vertical="top"/>
      <protection/>
    </xf>
    <xf numFmtId="0" fontId="13" fillId="35" borderId="12" xfId="47" applyFont="1" applyFill="1" applyBorder="1" applyAlignment="1">
      <alignment vertical="top"/>
      <protection/>
    </xf>
    <xf numFmtId="0" fontId="0" fillId="0" borderId="10" xfId="36" applyFont="1" applyFill="1" applyBorder="1" applyAlignment="1">
      <alignment vertical="top"/>
    </xf>
    <xf numFmtId="166" fontId="0" fillId="0" borderId="0" xfId="47" applyNumberFormat="1" applyAlignment="1">
      <alignment vertical="top"/>
      <protection/>
    </xf>
    <xf numFmtId="166" fontId="0" fillId="33" borderId="10" xfId="47" applyNumberFormat="1" applyFill="1" applyBorder="1" applyAlignment="1">
      <alignment horizontal="center" vertical="top"/>
      <protection/>
    </xf>
    <xf numFmtId="166" fontId="0" fillId="0" borderId="10" xfId="47" applyNumberFormat="1" applyBorder="1" applyAlignment="1">
      <alignment vertical="top"/>
      <protection/>
    </xf>
    <xf numFmtId="14" fontId="14" fillId="34" borderId="11" xfId="47" applyNumberFormat="1" applyFont="1" applyFill="1" applyBorder="1" applyAlignment="1">
      <alignment horizontal="left" vertical="top" wrapText="1"/>
      <protection/>
    </xf>
    <xf numFmtId="166" fontId="0" fillId="33" borderId="13" xfId="47" applyNumberFormat="1" applyFill="1" applyBorder="1" applyAlignment="1">
      <alignment horizontal="center" vertical="top"/>
      <protection/>
    </xf>
    <xf numFmtId="49" fontId="0" fillId="0" borderId="10" xfId="47" applyNumberFormat="1" applyFont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8" fillId="0" borderId="0" xfId="48" applyNumberFormat="1" applyFont="1" applyFill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166" fontId="0" fillId="35" borderId="11" xfId="0" applyNumberFormat="1" applyFill="1" applyBorder="1" applyAlignment="1">
      <alignment vertical="top"/>
    </xf>
    <xf numFmtId="166" fontId="0" fillId="0" borderId="14" xfId="47" applyNumberFormat="1" applyBorder="1" applyAlignment="1">
      <alignment vertical="top"/>
      <protection/>
    </xf>
    <xf numFmtId="166" fontId="0" fillId="0" borderId="15" xfId="0" applyNumberFormat="1" applyBorder="1" applyAlignment="1">
      <alignment vertical="top"/>
    </xf>
    <xf numFmtId="0" fontId="0" fillId="0" borderId="0" xfId="47" applyFont="1" applyAlignment="1">
      <alignment horizontal="center" vertical="top"/>
      <protection/>
    </xf>
    <xf numFmtId="164" fontId="14" fillId="34" borderId="11" xfId="47" applyNumberFormat="1" applyFont="1" applyFill="1" applyBorder="1" applyAlignment="1">
      <alignment horizontal="left" vertical="top"/>
      <protection/>
    </xf>
    <xf numFmtId="0" fontId="11" fillId="0" borderId="13" xfId="0" applyFont="1" applyBorder="1" applyAlignment="1">
      <alignment vertical="top"/>
    </xf>
    <xf numFmtId="0" fontId="0" fillId="0" borderId="13" xfId="47" applyFont="1" applyBorder="1" applyAlignment="1">
      <alignment vertical="top"/>
      <protection/>
    </xf>
    <xf numFmtId="0" fontId="0" fillId="0" borderId="13" xfId="47" applyBorder="1" applyAlignment="1">
      <alignment horizontal="center" vertical="top"/>
      <protection/>
    </xf>
    <xf numFmtId="0" fontId="0" fillId="0" borderId="13" xfId="47" applyBorder="1" applyAlignment="1">
      <alignment vertical="top"/>
      <protection/>
    </xf>
    <xf numFmtId="165" fontId="0" fillId="0" borderId="13" xfId="47" applyNumberFormat="1" applyBorder="1" applyAlignment="1">
      <alignment vertical="top"/>
      <protection/>
    </xf>
    <xf numFmtId="0" fontId="0" fillId="0" borderId="13" xfId="47" applyFont="1" applyBorder="1" applyAlignment="1">
      <alignment vertical="top" wrapText="1"/>
      <protection/>
    </xf>
    <xf numFmtId="49" fontId="0" fillId="0" borderId="13" xfId="47" applyNumberFormat="1" applyFont="1" applyBorder="1" applyAlignment="1">
      <alignment horizontal="center" vertical="top"/>
      <protection/>
    </xf>
    <xf numFmtId="166" fontId="0" fillId="0" borderId="13" xfId="47" applyNumberFormat="1" applyBorder="1" applyAlignment="1">
      <alignment vertical="top"/>
      <protection/>
    </xf>
    <xf numFmtId="49" fontId="0" fillId="0" borderId="10" xfId="0" applyNumberFormat="1" applyBorder="1" applyAlignment="1">
      <alignment/>
    </xf>
    <xf numFmtId="164" fontId="0" fillId="0" borderId="10" xfId="47" applyNumberFormat="1" applyFont="1" applyBorder="1" applyAlignment="1">
      <alignment vertical="top"/>
      <protection/>
    </xf>
    <xf numFmtId="0" fontId="0" fillId="0" borderId="0" xfId="47" applyBorder="1" applyAlignment="1">
      <alignment horizontal="left" vertical="top"/>
      <protection/>
    </xf>
    <xf numFmtId="0" fontId="0" fillId="36" borderId="13" xfId="0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5" fontId="0" fillId="36" borderId="13" xfId="0" applyNumberFormat="1" applyFont="1" applyFill="1" applyBorder="1" applyAlignment="1">
      <alignment horizontal="center" vertical="top"/>
    </xf>
    <xf numFmtId="0" fontId="0" fillId="36" borderId="13" xfId="0" applyFill="1" applyBorder="1" applyAlignment="1">
      <alignment horizontal="center" vertical="top" wrapText="1"/>
    </xf>
    <xf numFmtId="164" fontId="0" fillId="36" borderId="13" xfId="0" applyNumberFormat="1" applyFill="1" applyBorder="1" applyAlignment="1">
      <alignment horizontal="center" vertical="top"/>
    </xf>
    <xf numFmtId="0" fontId="0" fillId="36" borderId="13" xfId="0" applyNumberFormat="1" applyFont="1" applyFill="1" applyBorder="1" applyAlignment="1">
      <alignment horizontal="center" vertical="top"/>
    </xf>
    <xf numFmtId="14" fontId="0" fillId="0" borderId="10" xfId="47" applyNumberFormat="1" applyFont="1" applyBorder="1" applyAlignment="1">
      <alignment vertical="top" wrapText="1"/>
      <protection/>
    </xf>
    <xf numFmtId="49" fontId="0" fillId="0" borderId="10" xfId="0" applyNumberFormat="1" applyBorder="1" applyAlignment="1">
      <alignment horizontal="center" vertical="top"/>
    </xf>
    <xf numFmtId="0" fontId="0" fillId="0" borderId="12" xfId="47" applyBorder="1" applyAlignment="1">
      <alignment vertical="top"/>
      <protection/>
    </xf>
    <xf numFmtId="0" fontId="0" fillId="0" borderId="0" xfId="47" applyBorder="1" applyAlignment="1">
      <alignment vertical="top"/>
      <protection/>
    </xf>
    <xf numFmtId="0" fontId="2" fillId="0" borderId="13" xfId="47" applyFont="1" applyBorder="1" applyAlignment="1">
      <alignment vertical="top"/>
      <protection/>
    </xf>
    <xf numFmtId="0" fontId="0" fillId="0" borderId="13" xfId="0" applyBorder="1" applyAlignment="1">
      <alignment horizontal="left" vertical="top"/>
    </xf>
    <xf numFmtId="166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47" applyBorder="1" applyAlignment="1">
      <alignment vertical="top" wrapText="1"/>
      <protection/>
    </xf>
    <xf numFmtId="49" fontId="0" fillId="0" borderId="10" xfId="0" applyNumberFormat="1" applyFont="1" applyBorder="1" applyAlignment="1">
      <alignment horizontal="center" vertical="top"/>
    </xf>
    <xf numFmtId="0" fontId="0" fillId="0" borderId="12" xfId="47" applyBorder="1" applyAlignment="1">
      <alignment vertical="top" shrinkToFit="1"/>
      <protection/>
    </xf>
    <xf numFmtId="0" fontId="0" fillId="0" borderId="12" xfId="47" applyBorder="1" applyAlignment="1">
      <alignment vertical="top" wrapText="1" shrinkToFit="1"/>
      <protection/>
    </xf>
    <xf numFmtId="0" fontId="0" fillId="0" borderId="10" xfId="47" applyBorder="1" applyAlignment="1">
      <alignment vertical="top" shrinkToFit="1"/>
      <protection/>
    </xf>
    <xf numFmtId="166" fontId="0" fillId="0" borderId="0" xfId="47" applyNumberFormat="1" applyBorder="1" applyAlignment="1">
      <alignment vertical="top"/>
      <protection/>
    </xf>
    <xf numFmtId="0" fontId="14" fillId="34" borderId="16" xfId="47" applyFont="1" applyFill="1" applyBorder="1" applyAlignment="1">
      <alignment horizontal="right" vertical="top"/>
      <protection/>
    </xf>
    <xf numFmtId="0" fontId="14" fillId="34" borderId="11" xfId="47" applyFont="1" applyFill="1" applyBorder="1" applyAlignment="1">
      <alignment horizontal="right" vertical="top"/>
      <protection/>
    </xf>
    <xf numFmtId="0" fontId="15" fillId="34" borderId="15" xfId="47" applyFont="1" applyFill="1" applyBorder="1" applyAlignment="1">
      <alignment horizontal="center"/>
      <protection/>
    </xf>
    <xf numFmtId="0" fontId="0" fillId="0" borderId="17" xfId="47" applyBorder="1" applyAlignment="1">
      <alignment vertical="top"/>
      <protection/>
    </xf>
    <xf numFmtId="0" fontId="0" fillId="0" borderId="15" xfId="47" applyBorder="1" applyAlignment="1">
      <alignment vertical="top"/>
      <protection/>
    </xf>
    <xf numFmtId="0" fontId="0" fillId="0" borderId="12" xfId="47" applyBorder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0" fillId="0" borderId="16" xfId="47" applyBorder="1" applyAlignment="1">
      <alignment vertical="top"/>
      <protection/>
    </xf>
    <xf numFmtId="0" fontId="0" fillId="0" borderId="11" xfId="47" applyBorder="1" applyAlignment="1">
      <alignment vertical="top"/>
      <protection/>
    </xf>
    <xf numFmtId="0" fontId="0" fillId="0" borderId="18" xfId="47" applyBorder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Žluté karty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866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838200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438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438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342900</xdr:colOff>
      <xdr:row>3</xdr:row>
      <xdr:rowOff>819150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4771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73430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73430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77"/>
    </sheetView>
  </sheetViews>
  <sheetFormatPr defaultColWidth="9.33203125" defaultRowHeight="12.75"/>
  <cols>
    <col min="1" max="1" width="4.33203125" style="19" customWidth="1"/>
    <col min="2" max="2" width="13.16015625" style="18" customWidth="1"/>
    <col min="3" max="3" width="10" style="17" customWidth="1"/>
    <col min="4" max="4" width="11.83203125" style="23" bestFit="1" customWidth="1"/>
    <col min="5" max="5" width="15.16015625" style="17" customWidth="1"/>
    <col min="6" max="6" width="10.1601562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3.66015625" style="20" customWidth="1"/>
    <col min="11" max="11" width="10" style="17" customWidth="1"/>
    <col min="12" max="12" width="54.5" style="21" customWidth="1"/>
    <col min="13" max="13" width="19.83203125" style="17" customWidth="1"/>
    <col min="14" max="14" width="11.33203125" style="22" customWidth="1"/>
    <col min="15" max="15" width="10.5" style="23" customWidth="1"/>
    <col min="16" max="16" width="7" style="55" customWidth="1"/>
    <col min="17" max="17" width="3" style="17" customWidth="1"/>
    <col min="18" max="18" width="6" style="24" customWidth="1"/>
    <col min="19" max="16384" width="9.33203125" style="17" customWidth="1"/>
  </cols>
  <sheetData>
    <row r="1" spans="2:6" ht="18" customHeight="1" hidden="1">
      <c r="B1" s="18" t="s">
        <v>31</v>
      </c>
      <c r="C1" s="17" t="s">
        <v>41</v>
      </c>
      <c r="F1" s="67"/>
    </row>
    <row r="2" spans="1:28" s="19" customFormat="1" ht="12.75" hidden="1">
      <c r="A2" s="25" t="s">
        <v>33</v>
      </c>
      <c r="B2" s="26" t="s">
        <v>5</v>
      </c>
      <c r="C2" s="25" t="s">
        <v>6</v>
      </c>
      <c r="D2" s="31" t="s">
        <v>38</v>
      </c>
      <c r="E2" s="25" t="s">
        <v>22</v>
      </c>
      <c r="F2" s="25" t="s">
        <v>23</v>
      </c>
      <c r="G2" s="25" t="s">
        <v>24</v>
      </c>
      <c r="H2" s="25"/>
      <c r="I2" s="25"/>
      <c r="J2" s="28" t="s">
        <v>17</v>
      </c>
      <c r="K2" s="25" t="s">
        <v>11</v>
      </c>
      <c r="L2" s="29" t="s">
        <v>25</v>
      </c>
      <c r="M2" s="25" t="s">
        <v>26</v>
      </c>
      <c r="N2" s="30" t="s">
        <v>17</v>
      </c>
      <c r="O2" s="31" t="s">
        <v>29</v>
      </c>
      <c r="P2" s="59" t="s">
        <v>28</v>
      </c>
      <c r="Q2" s="25"/>
      <c r="R2" s="24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17" ht="26.25" hidden="1">
      <c r="A3" s="100" t="s">
        <v>19</v>
      </c>
      <c r="B3" s="101"/>
      <c r="C3" s="101"/>
      <c r="D3" s="101"/>
      <c r="E3" s="101"/>
      <c r="F3" s="101"/>
      <c r="G3" s="101"/>
      <c r="H3" s="101"/>
      <c r="I3" s="51">
        <v>1</v>
      </c>
      <c r="J3" s="102" t="s">
        <v>20</v>
      </c>
      <c r="K3" s="102"/>
      <c r="L3" s="58">
        <v>41501.6875</v>
      </c>
      <c r="M3" s="52"/>
      <c r="N3" s="68"/>
      <c r="O3" s="52"/>
      <c r="P3" s="64"/>
      <c r="Q3" s="53"/>
    </row>
    <row r="4" spans="1:17" ht="12.75" hidden="1">
      <c r="A4" s="34"/>
      <c r="B4" s="35" t="s">
        <v>31</v>
      </c>
      <c r="C4" s="103" t="s">
        <v>45</v>
      </c>
      <c r="D4" s="104"/>
      <c r="E4" s="104"/>
      <c r="F4" s="104"/>
      <c r="G4" s="104"/>
      <c r="H4" s="104"/>
      <c r="I4" s="104"/>
      <c r="J4" s="105"/>
      <c r="K4" s="48" t="s">
        <v>39</v>
      </c>
      <c r="L4" s="103"/>
      <c r="M4" s="104"/>
      <c r="N4" s="104"/>
      <c r="O4" s="104"/>
      <c r="P4" s="66"/>
      <c r="Q4" s="63"/>
    </row>
    <row r="5" spans="1:19" ht="12.75" hidden="1">
      <c r="A5" s="41">
        <v>1</v>
      </c>
      <c r="B5" s="43" t="s">
        <v>51</v>
      </c>
      <c r="C5" s="44" t="s">
        <v>52</v>
      </c>
      <c r="D5" s="61" t="s">
        <v>53</v>
      </c>
      <c r="E5" s="36" t="s">
        <v>54</v>
      </c>
      <c r="F5" s="37"/>
      <c r="G5" s="36"/>
      <c r="H5" s="34"/>
      <c r="I5" s="36"/>
      <c r="J5" s="42"/>
      <c r="K5" s="36"/>
      <c r="L5" s="38" t="s">
        <v>55</v>
      </c>
      <c r="M5" s="17" t="s">
        <v>57</v>
      </c>
      <c r="N5" s="86">
        <v>41502</v>
      </c>
      <c r="O5" s="60" t="s">
        <v>56</v>
      </c>
      <c r="P5" s="65">
        <v>0</v>
      </c>
      <c r="Q5" s="34"/>
      <c r="S5" s="24"/>
    </row>
    <row r="6" spans="1:19" ht="12.75" hidden="1">
      <c r="A6" s="41"/>
      <c r="B6" s="43"/>
      <c r="C6" s="69"/>
      <c r="D6" s="61"/>
      <c r="E6" s="70"/>
      <c r="F6" s="71"/>
      <c r="G6" s="70"/>
      <c r="H6" s="72"/>
      <c r="I6" s="70"/>
      <c r="J6" s="73"/>
      <c r="K6" s="70"/>
      <c r="L6" s="74"/>
      <c r="M6" s="74"/>
      <c r="N6" s="40"/>
      <c r="O6" s="75"/>
      <c r="P6" s="76"/>
      <c r="Q6" s="72"/>
      <c r="S6" s="24"/>
    </row>
    <row r="7" spans="1:19" ht="12.75" hidden="1">
      <c r="A7" s="41"/>
      <c r="B7" s="43"/>
      <c r="C7" s="44"/>
      <c r="D7" s="77"/>
      <c r="E7" s="36"/>
      <c r="F7" s="34"/>
      <c r="G7" s="34"/>
      <c r="H7" s="34"/>
      <c r="I7" s="34"/>
      <c r="J7" s="34"/>
      <c r="K7" s="34"/>
      <c r="L7" s="38"/>
      <c r="M7" s="36"/>
      <c r="N7" s="78"/>
      <c r="O7" s="41"/>
      <c r="P7" s="34"/>
      <c r="Q7" s="34"/>
      <c r="R7" s="79"/>
      <c r="S7" s="24"/>
    </row>
    <row r="8" spans="2:10" ht="25.5" customHeight="1" hidden="1">
      <c r="B8" s="46" t="s">
        <v>32</v>
      </c>
      <c r="C8" s="10"/>
      <c r="D8" s="62"/>
      <c r="E8" s="47">
        <f>L3</f>
        <v>41501.6875</v>
      </c>
      <c r="J8" s="33"/>
    </row>
    <row r="9" spans="1:17" ht="26.25" hidden="1">
      <c r="A9" s="100" t="s">
        <v>19</v>
      </c>
      <c r="B9" s="101"/>
      <c r="C9" s="101"/>
      <c r="D9" s="101"/>
      <c r="E9" s="101"/>
      <c r="F9" s="101"/>
      <c r="G9" s="101"/>
      <c r="H9" s="101"/>
      <c r="I9" s="51">
        <v>2</v>
      </c>
      <c r="J9" s="102" t="s">
        <v>20</v>
      </c>
      <c r="K9" s="102"/>
      <c r="L9" s="58">
        <v>41508.6875</v>
      </c>
      <c r="M9" s="52"/>
      <c r="N9" s="68"/>
      <c r="O9" s="52"/>
      <c r="P9" s="64"/>
      <c r="Q9" s="53"/>
    </row>
    <row r="10" spans="1:17" ht="12.75" hidden="1">
      <c r="A10" s="34"/>
      <c r="B10" s="35" t="s">
        <v>31</v>
      </c>
      <c r="C10" s="103" t="s">
        <v>45</v>
      </c>
      <c r="D10" s="104"/>
      <c r="E10" s="104"/>
      <c r="F10" s="104"/>
      <c r="G10" s="104"/>
      <c r="H10" s="104"/>
      <c r="I10" s="104"/>
      <c r="J10" s="105"/>
      <c r="K10" s="48" t="s">
        <v>39</v>
      </c>
      <c r="L10" s="103"/>
      <c r="M10" s="104"/>
      <c r="N10" s="104"/>
      <c r="O10" s="104"/>
      <c r="P10" s="66"/>
      <c r="Q10" s="63"/>
    </row>
    <row r="11" spans="1:17" ht="12.75" hidden="1">
      <c r="A11" s="41">
        <v>2</v>
      </c>
      <c r="B11" s="43" t="s">
        <v>58</v>
      </c>
      <c r="C11" s="44" t="s">
        <v>59</v>
      </c>
      <c r="D11" s="61" t="s">
        <v>60</v>
      </c>
      <c r="E11" s="36" t="s">
        <v>63</v>
      </c>
      <c r="F11" s="37" t="s">
        <v>61</v>
      </c>
      <c r="G11" s="36" t="s">
        <v>62</v>
      </c>
      <c r="H11" s="34"/>
      <c r="I11" s="36" t="s">
        <v>63</v>
      </c>
      <c r="J11" s="42">
        <v>41504.6875</v>
      </c>
      <c r="K11" s="36" t="s">
        <v>64</v>
      </c>
      <c r="L11" s="38" t="s">
        <v>65</v>
      </c>
      <c r="M11" s="34" t="s">
        <v>66</v>
      </c>
      <c r="N11" s="40">
        <v>41504</v>
      </c>
      <c r="O11" s="60" t="s">
        <v>67</v>
      </c>
      <c r="P11" s="57">
        <v>100</v>
      </c>
      <c r="Q11" s="34" t="s">
        <v>50</v>
      </c>
    </row>
    <row r="12" spans="1:17" ht="12.75" hidden="1">
      <c r="A12" s="41">
        <v>3</v>
      </c>
      <c r="B12" s="43" t="s">
        <v>68</v>
      </c>
      <c r="C12" s="44" t="s">
        <v>69</v>
      </c>
      <c r="D12" s="61" t="s">
        <v>70</v>
      </c>
      <c r="E12" s="36" t="s">
        <v>72</v>
      </c>
      <c r="F12" s="41" t="s">
        <v>71</v>
      </c>
      <c r="G12" s="36" t="s">
        <v>72</v>
      </c>
      <c r="H12" s="34"/>
      <c r="I12" s="36" t="s">
        <v>73</v>
      </c>
      <c r="J12" s="42">
        <v>41502.75</v>
      </c>
      <c r="K12" s="36" t="s">
        <v>64</v>
      </c>
      <c r="L12" s="38" t="s">
        <v>74</v>
      </c>
      <c r="M12" s="38" t="s">
        <v>75</v>
      </c>
      <c r="N12" s="40">
        <v>41502</v>
      </c>
      <c r="O12" s="60" t="s">
        <v>76</v>
      </c>
      <c r="P12" s="57">
        <v>100</v>
      </c>
      <c r="Q12" s="34" t="s">
        <v>50</v>
      </c>
    </row>
    <row r="13" spans="1:17" ht="12.75" hidden="1">
      <c r="A13" s="41">
        <v>4</v>
      </c>
      <c r="B13" s="43" t="s">
        <v>77</v>
      </c>
      <c r="C13" s="44" t="s">
        <v>78</v>
      </c>
      <c r="D13" s="87" t="s">
        <v>79</v>
      </c>
      <c r="E13" s="34" t="s">
        <v>81</v>
      </c>
      <c r="F13" s="34" t="s">
        <v>80</v>
      </c>
      <c r="G13" s="34" t="s">
        <v>81</v>
      </c>
      <c r="H13" s="34"/>
      <c r="I13" s="34" t="s">
        <v>82</v>
      </c>
      <c r="J13" s="42">
        <v>41503.6875</v>
      </c>
      <c r="K13" s="36" t="s">
        <v>64</v>
      </c>
      <c r="L13" s="38" t="s">
        <v>102</v>
      </c>
      <c r="M13" s="38"/>
      <c r="N13" s="40">
        <v>41508</v>
      </c>
      <c r="O13" s="41"/>
      <c r="P13" s="34"/>
      <c r="Q13" s="34"/>
    </row>
    <row r="14" spans="1:17" ht="12.75" hidden="1">
      <c r="A14" s="41">
        <v>5</v>
      </c>
      <c r="B14" s="43" t="s">
        <v>83</v>
      </c>
      <c r="C14" s="44" t="s">
        <v>84</v>
      </c>
      <c r="D14" s="87" t="s">
        <v>85</v>
      </c>
      <c r="E14" s="34" t="s">
        <v>88</v>
      </c>
      <c r="F14" s="34" t="s">
        <v>86</v>
      </c>
      <c r="G14" s="34" t="s">
        <v>87</v>
      </c>
      <c r="H14" s="34"/>
      <c r="I14" s="34" t="s">
        <v>88</v>
      </c>
      <c r="J14" s="42">
        <v>41504.6875</v>
      </c>
      <c r="K14" s="36" t="s">
        <v>89</v>
      </c>
      <c r="L14" s="38" t="s">
        <v>90</v>
      </c>
      <c r="M14" s="34" t="s">
        <v>66</v>
      </c>
      <c r="N14" s="40">
        <v>41504</v>
      </c>
      <c r="O14" s="60" t="s">
        <v>223</v>
      </c>
      <c r="P14" s="34">
        <v>100</v>
      </c>
      <c r="Q14" s="34" t="s">
        <v>50</v>
      </c>
    </row>
    <row r="15" spans="1:17" ht="12.75" hidden="1">
      <c r="A15" s="41">
        <v>6</v>
      </c>
      <c r="B15" s="43" t="s">
        <v>91</v>
      </c>
      <c r="C15" s="44" t="s">
        <v>92</v>
      </c>
      <c r="D15" s="87" t="s">
        <v>93</v>
      </c>
      <c r="E15" s="34" t="s">
        <v>96</v>
      </c>
      <c r="F15" s="34" t="s">
        <v>94</v>
      </c>
      <c r="G15" s="34" t="s">
        <v>95</v>
      </c>
      <c r="H15" s="34"/>
      <c r="I15" s="34" t="s">
        <v>96</v>
      </c>
      <c r="J15" s="42">
        <v>41502.708333333336</v>
      </c>
      <c r="K15" s="36" t="s">
        <v>97</v>
      </c>
      <c r="L15" s="38" t="s">
        <v>98</v>
      </c>
      <c r="M15" s="34" t="s">
        <v>66</v>
      </c>
      <c r="N15" s="40">
        <v>41502</v>
      </c>
      <c r="O15" s="60" t="s">
        <v>223</v>
      </c>
      <c r="P15" s="34">
        <v>100</v>
      </c>
      <c r="Q15" s="34" t="s">
        <v>50</v>
      </c>
    </row>
    <row r="16" spans="1:17" ht="12.75" hidden="1">
      <c r="A16" s="41">
        <v>7</v>
      </c>
      <c r="B16" s="43" t="s">
        <v>99</v>
      </c>
      <c r="C16" s="44" t="s">
        <v>100</v>
      </c>
      <c r="D16" s="87" t="s">
        <v>101</v>
      </c>
      <c r="E16" s="34" t="s">
        <v>96</v>
      </c>
      <c r="F16" s="34" t="s">
        <v>94</v>
      </c>
      <c r="G16" s="34" t="s">
        <v>95</v>
      </c>
      <c r="H16" s="34"/>
      <c r="I16" s="34" t="s">
        <v>96</v>
      </c>
      <c r="J16" s="42">
        <v>41502.708333333336</v>
      </c>
      <c r="K16" s="36" t="s">
        <v>97</v>
      </c>
      <c r="L16" s="38" t="s">
        <v>65</v>
      </c>
      <c r="M16" s="34" t="s">
        <v>66</v>
      </c>
      <c r="N16" s="40">
        <v>41502</v>
      </c>
      <c r="O16" s="60" t="s">
        <v>67</v>
      </c>
      <c r="P16" s="57">
        <v>100</v>
      </c>
      <c r="Q16" s="34" t="s">
        <v>50</v>
      </c>
    </row>
    <row r="17" spans="2:10" ht="25.5" customHeight="1" hidden="1">
      <c r="B17" s="46" t="s">
        <v>32</v>
      </c>
      <c r="C17" s="10"/>
      <c r="D17" s="62"/>
      <c r="E17" s="47">
        <f>L9</f>
        <v>41508.6875</v>
      </c>
      <c r="J17" s="33"/>
    </row>
    <row r="18" spans="1:17" ht="26.25" hidden="1">
      <c r="A18" s="100" t="s">
        <v>19</v>
      </c>
      <c r="B18" s="101"/>
      <c r="C18" s="101"/>
      <c r="D18" s="101"/>
      <c r="E18" s="101"/>
      <c r="F18" s="101"/>
      <c r="G18" s="101"/>
      <c r="H18" s="101"/>
      <c r="I18" s="51">
        <v>3</v>
      </c>
      <c r="J18" s="102" t="s">
        <v>20</v>
      </c>
      <c r="K18" s="102"/>
      <c r="L18" s="58">
        <v>41515.6875</v>
      </c>
      <c r="M18" s="52"/>
      <c r="N18" s="68"/>
      <c r="O18" s="52"/>
      <c r="P18" s="64"/>
      <c r="Q18" s="53"/>
    </row>
    <row r="19" spans="1:17" ht="12.75" hidden="1">
      <c r="A19" s="72"/>
      <c r="B19" s="90" t="s">
        <v>31</v>
      </c>
      <c r="C19" s="107" t="s">
        <v>45</v>
      </c>
      <c r="D19" s="108"/>
      <c r="E19" s="108"/>
      <c r="F19" s="108"/>
      <c r="G19" s="108"/>
      <c r="H19" s="108"/>
      <c r="I19" s="108"/>
      <c r="J19" s="109"/>
      <c r="K19" s="91" t="s">
        <v>39</v>
      </c>
      <c r="L19" s="107"/>
      <c r="M19" s="104"/>
      <c r="N19" s="104"/>
      <c r="O19" s="104"/>
      <c r="P19" s="66"/>
      <c r="Q19" s="63"/>
    </row>
    <row r="20" spans="1:17" ht="12.75" hidden="1">
      <c r="A20" s="41">
        <v>8</v>
      </c>
      <c r="B20" s="43" t="s">
        <v>117</v>
      </c>
      <c r="C20" s="44" t="s">
        <v>118</v>
      </c>
      <c r="D20" s="87" t="s">
        <v>119</v>
      </c>
      <c r="E20" s="34" t="s">
        <v>122</v>
      </c>
      <c r="F20" s="34" t="s">
        <v>120</v>
      </c>
      <c r="G20" s="34" t="s">
        <v>82</v>
      </c>
      <c r="H20" s="34" t="s">
        <v>9</v>
      </c>
      <c r="I20" s="34" t="s">
        <v>122</v>
      </c>
      <c r="J20" s="42">
        <v>41510.6875</v>
      </c>
      <c r="K20" s="36" t="s">
        <v>64</v>
      </c>
      <c r="L20" s="38" t="s">
        <v>123</v>
      </c>
      <c r="M20" s="88" t="s">
        <v>75</v>
      </c>
      <c r="N20" s="40">
        <f>J20</f>
        <v>41510.6875</v>
      </c>
      <c r="O20" s="41" t="s">
        <v>124</v>
      </c>
      <c r="P20" s="34">
        <v>100</v>
      </c>
      <c r="Q20" s="34" t="s">
        <v>50</v>
      </c>
    </row>
    <row r="21" spans="1:17" ht="12.75" hidden="1">
      <c r="A21" s="41">
        <v>9</v>
      </c>
      <c r="B21" s="43" t="s">
        <v>103</v>
      </c>
      <c r="C21" s="44" t="s">
        <v>104</v>
      </c>
      <c r="D21" s="61" t="s">
        <v>105</v>
      </c>
      <c r="E21" s="36" t="s">
        <v>106</v>
      </c>
      <c r="F21" s="37" t="s">
        <v>107</v>
      </c>
      <c r="G21" s="36" t="s">
        <v>106</v>
      </c>
      <c r="H21" s="34" t="s">
        <v>9</v>
      </c>
      <c r="I21" s="36" t="s">
        <v>108</v>
      </c>
      <c r="J21" s="42">
        <v>41511.6875</v>
      </c>
      <c r="K21" s="36" t="s">
        <v>121</v>
      </c>
      <c r="L21" s="38" t="s">
        <v>110</v>
      </c>
      <c r="M21" s="88" t="s">
        <v>111</v>
      </c>
      <c r="N21" s="40">
        <f>J21</f>
        <v>41511.6875</v>
      </c>
      <c r="O21" s="60" t="s">
        <v>112</v>
      </c>
      <c r="P21" s="57">
        <v>100</v>
      </c>
      <c r="Q21" s="34" t="s">
        <v>50</v>
      </c>
    </row>
    <row r="22" spans="1:17" ht="12.75" hidden="1">
      <c r="A22" s="41">
        <v>10</v>
      </c>
      <c r="B22" s="43" t="s">
        <v>113</v>
      </c>
      <c r="C22" s="44" t="s">
        <v>92</v>
      </c>
      <c r="D22" s="61" t="s">
        <v>114</v>
      </c>
      <c r="E22" s="36" t="s">
        <v>108</v>
      </c>
      <c r="F22" s="37" t="s">
        <v>107</v>
      </c>
      <c r="G22" s="36" t="s">
        <v>106</v>
      </c>
      <c r="H22" s="34" t="s">
        <v>9</v>
      </c>
      <c r="I22" s="36" t="s">
        <v>108</v>
      </c>
      <c r="J22" s="42">
        <v>41511.6875</v>
      </c>
      <c r="K22" s="36" t="s">
        <v>121</v>
      </c>
      <c r="L22" s="38" t="s">
        <v>109</v>
      </c>
      <c r="M22" s="88" t="s">
        <v>115</v>
      </c>
      <c r="N22" s="40">
        <f>J22</f>
        <v>41511.6875</v>
      </c>
      <c r="O22" s="60" t="s">
        <v>116</v>
      </c>
      <c r="P22" s="57">
        <v>100</v>
      </c>
      <c r="Q22" s="34"/>
    </row>
    <row r="23" spans="1:17" ht="13.5" customHeight="1" hidden="1">
      <c r="A23" s="41">
        <v>11</v>
      </c>
      <c r="B23" s="43" t="s">
        <v>68</v>
      </c>
      <c r="C23" s="44" t="s">
        <v>69</v>
      </c>
      <c r="D23" s="61" t="s">
        <v>70</v>
      </c>
      <c r="E23" s="36" t="s">
        <v>72</v>
      </c>
      <c r="F23" s="34"/>
      <c r="G23" s="34"/>
      <c r="H23" s="34"/>
      <c r="I23" s="34"/>
      <c r="J23" s="42">
        <v>41502.75</v>
      </c>
      <c r="K23" s="36" t="s">
        <v>64</v>
      </c>
      <c r="L23" s="38" t="s">
        <v>125</v>
      </c>
      <c r="M23" s="88" t="s">
        <v>126</v>
      </c>
      <c r="N23" s="40" t="s">
        <v>128</v>
      </c>
      <c r="O23" s="60" t="s">
        <v>127</v>
      </c>
      <c r="P23" s="57">
        <v>200</v>
      </c>
      <c r="Q23" s="34"/>
    </row>
    <row r="24" spans="2:10" ht="22.5" customHeight="1" hidden="1">
      <c r="B24" s="46" t="s">
        <v>32</v>
      </c>
      <c r="C24" s="10"/>
      <c r="D24" s="62"/>
      <c r="E24" s="47">
        <f>L18</f>
        <v>41515.6875</v>
      </c>
      <c r="G24" s="89"/>
      <c r="J24" s="33"/>
    </row>
    <row r="25" spans="1:17" ht="26.25" hidden="1">
      <c r="A25" s="100" t="s">
        <v>19</v>
      </c>
      <c r="B25" s="101"/>
      <c r="C25" s="101"/>
      <c r="D25" s="101"/>
      <c r="E25" s="101"/>
      <c r="F25" s="101"/>
      <c r="G25" s="101"/>
      <c r="H25" s="101"/>
      <c r="I25" s="51">
        <v>4</v>
      </c>
      <c r="J25" s="102" t="s">
        <v>20</v>
      </c>
      <c r="K25" s="102"/>
      <c r="L25" s="58">
        <v>41522.6875</v>
      </c>
      <c r="M25" s="52"/>
      <c r="N25" s="68"/>
      <c r="O25" s="52"/>
      <c r="P25" s="64"/>
      <c r="Q25" s="53"/>
    </row>
    <row r="26" spans="1:17" ht="12.75" hidden="1">
      <c r="A26" s="34"/>
      <c r="B26" s="35" t="s">
        <v>31</v>
      </c>
      <c r="C26" s="106" t="s">
        <v>130</v>
      </c>
      <c r="D26" s="106"/>
      <c r="E26" s="106"/>
      <c r="F26" s="106"/>
      <c r="G26" s="106"/>
      <c r="H26" s="106"/>
      <c r="I26" s="106"/>
      <c r="J26" s="106"/>
      <c r="K26" s="48" t="s">
        <v>39</v>
      </c>
      <c r="L26" s="106" t="s">
        <v>129</v>
      </c>
      <c r="M26" s="106"/>
      <c r="N26" s="106"/>
      <c r="O26" s="106"/>
      <c r="P26" s="92"/>
      <c r="Q26" s="93"/>
    </row>
    <row r="27" spans="1:17" ht="25.5" hidden="1">
      <c r="A27" s="41">
        <v>12</v>
      </c>
      <c r="B27" s="43" t="s">
        <v>131</v>
      </c>
      <c r="C27" s="44" t="s">
        <v>132</v>
      </c>
      <c r="D27" s="87" t="s">
        <v>133</v>
      </c>
      <c r="E27" s="36" t="s">
        <v>72</v>
      </c>
      <c r="F27" s="34" t="s">
        <v>135</v>
      </c>
      <c r="G27" s="36" t="s">
        <v>72</v>
      </c>
      <c r="H27" s="34" t="s">
        <v>9</v>
      </c>
      <c r="I27" s="34" t="s">
        <v>134</v>
      </c>
      <c r="J27" s="42">
        <v>41518.6875</v>
      </c>
      <c r="K27" s="36" t="s">
        <v>64</v>
      </c>
      <c r="L27" s="38" t="s">
        <v>136</v>
      </c>
      <c r="M27" s="34" t="s">
        <v>153</v>
      </c>
      <c r="N27" s="40">
        <f>J27</f>
        <v>41518.6875</v>
      </c>
      <c r="O27" s="41" t="s">
        <v>137</v>
      </c>
      <c r="P27" s="34">
        <v>100</v>
      </c>
      <c r="Q27" s="34" t="s">
        <v>50</v>
      </c>
    </row>
    <row r="28" spans="1:17" ht="12.75" hidden="1">
      <c r="A28" s="41">
        <v>13</v>
      </c>
      <c r="B28" s="43" t="s">
        <v>138</v>
      </c>
      <c r="C28" s="44" t="s">
        <v>139</v>
      </c>
      <c r="D28" s="61" t="s">
        <v>140</v>
      </c>
      <c r="E28" s="36" t="s">
        <v>141</v>
      </c>
      <c r="F28" s="37" t="s">
        <v>142</v>
      </c>
      <c r="G28" s="36" t="s">
        <v>143</v>
      </c>
      <c r="H28" s="34" t="s">
        <v>9</v>
      </c>
      <c r="I28" s="36" t="s">
        <v>141</v>
      </c>
      <c r="J28" s="42">
        <v>41518.6875</v>
      </c>
      <c r="K28" s="36" t="s">
        <v>64</v>
      </c>
      <c r="L28" s="38" t="s">
        <v>110</v>
      </c>
      <c r="M28" s="34" t="s">
        <v>111</v>
      </c>
      <c r="N28" s="40">
        <f>J28</f>
        <v>41518.6875</v>
      </c>
      <c r="O28" s="60" t="s">
        <v>112</v>
      </c>
      <c r="P28" s="57">
        <v>100</v>
      </c>
      <c r="Q28" s="34"/>
    </row>
    <row r="29" spans="1:17" ht="12.75" hidden="1">
      <c r="A29" s="41">
        <v>14</v>
      </c>
      <c r="B29" s="43" t="s">
        <v>144</v>
      </c>
      <c r="C29" s="44" t="s">
        <v>145</v>
      </c>
      <c r="D29" s="61" t="s">
        <v>146</v>
      </c>
      <c r="E29" s="36" t="s">
        <v>88</v>
      </c>
      <c r="F29" s="37" t="s">
        <v>148</v>
      </c>
      <c r="G29" s="36" t="s">
        <v>147</v>
      </c>
      <c r="H29" s="34" t="s">
        <v>9</v>
      </c>
      <c r="I29" s="36" t="s">
        <v>88</v>
      </c>
      <c r="J29" s="42">
        <v>41518.6875</v>
      </c>
      <c r="K29" s="36" t="s">
        <v>89</v>
      </c>
      <c r="L29" s="38" t="s">
        <v>65</v>
      </c>
      <c r="M29" s="34" t="s">
        <v>66</v>
      </c>
      <c r="N29" s="40">
        <f>J29</f>
        <v>41518.6875</v>
      </c>
      <c r="O29" s="60" t="s">
        <v>67</v>
      </c>
      <c r="P29" s="57">
        <v>100</v>
      </c>
      <c r="Q29" s="34"/>
    </row>
    <row r="30" spans="1:17" ht="12.75" hidden="1">
      <c r="A30" s="41">
        <v>15</v>
      </c>
      <c r="B30" s="43" t="s">
        <v>149</v>
      </c>
      <c r="C30" s="44" t="s">
        <v>69</v>
      </c>
      <c r="D30" s="61" t="s">
        <v>150</v>
      </c>
      <c r="E30" s="36" t="s">
        <v>151</v>
      </c>
      <c r="F30" s="34" t="s">
        <v>152</v>
      </c>
      <c r="G30" s="36" t="s">
        <v>106</v>
      </c>
      <c r="H30" s="34" t="s">
        <v>9</v>
      </c>
      <c r="I30" s="36" t="s">
        <v>151</v>
      </c>
      <c r="J30" s="42">
        <v>41518.6875</v>
      </c>
      <c r="K30" s="36" t="s">
        <v>121</v>
      </c>
      <c r="L30" s="38" t="s">
        <v>65</v>
      </c>
      <c r="M30" s="34" t="s">
        <v>66</v>
      </c>
      <c r="N30" s="40">
        <f>J30</f>
        <v>41518.6875</v>
      </c>
      <c r="O30" s="60" t="s">
        <v>67</v>
      </c>
      <c r="P30" s="57">
        <v>100</v>
      </c>
      <c r="Q30" s="34"/>
    </row>
    <row r="31" spans="1:17" ht="14.25" customHeight="1" hidden="1">
      <c r="A31" s="41">
        <v>16</v>
      </c>
      <c r="B31" s="43" t="s">
        <v>117</v>
      </c>
      <c r="C31" s="44" t="s">
        <v>118</v>
      </c>
      <c r="D31" s="87" t="s">
        <v>119</v>
      </c>
      <c r="E31" s="34" t="s">
        <v>122</v>
      </c>
      <c r="F31" s="34"/>
      <c r="G31" s="36"/>
      <c r="H31" s="34"/>
      <c r="I31" s="36"/>
      <c r="J31" s="42">
        <v>41510.6875</v>
      </c>
      <c r="K31" s="36" t="s">
        <v>64</v>
      </c>
      <c r="L31" s="38" t="s">
        <v>125</v>
      </c>
      <c r="M31" s="88" t="s">
        <v>126</v>
      </c>
      <c r="N31" s="40" t="s">
        <v>185</v>
      </c>
      <c r="O31" s="60" t="s">
        <v>127</v>
      </c>
      <c r="P31" s="57">
        <v>200</v>
      </c>
      <c r="Q31" s="34"/>
    </row>
    <row r="32" spans="2:10" ht="23.25" customHeight="1" hidden="1">
      <c r="B32" s="46" t="s">
        <v>32</v>
      </c>
      <c r="C32" s="10"/>
      <c r="D32" s="62"/>
      <c r="E32" s="47">
        <v>41522.708333333336</v>
      </c>
      <c r="G32" s="89"/>
      <c r="J32" s="33"/>
    </row>
    <row r="33" spans="1:17" ht="26.25" hidden="1">
      <c r="A33" s="100" t="s">
        <v>19</v>
      </c>
      <c r="B33" s="101"/>
      <c r="C33" s="101"/>
      <c r="D33" s="101"/>
      <c r="E33" s="101"/>
      <c r="F33" s="101"/>
      <c r="G33" s="101"/>
      <c r="H33" s="101"/>
      <c r="I33" s="51">
        <v>5</v>
      </c>
      <c r="J33" s="102" t="s">
        <v>20</v>
      </c>
      <c r="K33" s="102"/>
      <c r="L33" s="58">
        <v>41529.6875</v>
      </c>
      <c r="M33" s="52"/>
      <c r="N33" s="68"/>
      <c r="O33" s="52"/>
      <c r="P33" s="64"/>
      <c r="Q33" s="53"/>
    </row>
    <row r="34" spans="1:17" ht="12.75" hidden="1">
      <c r="A34" s="34"/>
      <c r="B34" s="35" t="s">
        <v>31</v>
      </c>
      <c r="C34" s="107" t="s">
        <v>45</v>
      </c>
      <c r="D34" s="108"/>
      <c r="E34" s="108"/>
      <c r="F34" s="108"/>
      <c r="G34" s="108"/>
      <c r="H34" s="108"/>
      <c r="I34" s="108"/>
      <c r="J34" s="109"/>
      <c r="K34" s="48" t="s">
        <v>39</v>
      </c>
      <c r="L34" s="106"/>
      <c r="M34" s="106"/>
      <c r="N34" s="106"/>
      <c r="O34" s="106"/>
      <c r="P34" s="92"/>
      <c r="Q34" s="93"/>
    </row>
    <row r="35" spans="1:17" ht="12.75" hidden="1">
      <c r="A35" s="41">
        <v>17</v>
      </c>
      <c r="B35" s="43" t="s">
        <v>154</v>
      </c>
      <c r="C35" s="44" t="s">
        <v>155</v>
      </c>
      <c r="D35" s="87" t="s">
        <v>156</v>
      </c>
      <c r="E35" s="36" t="s">
        <v>62</v>
      </c>
      <c r="F35" s="34" t="s">
        <v>157</v>
      </c>
      <c r="G35" s="36" t="s">
        <v>82</v>
      </c>
      <c r="H35" s="34" t="e">
        <f>-H27</f>
        <v>#VALUE!</v>
      </c>
      <c r="I35" s="36" t="s">
        <v>62</v>
      </c>
      <c r="J35" s="42">
        <v>41524.666666666664</v>
      </c>
      <c r="K35" s="36" t="s">
        <v>64</v>
      </c>
      <c r="L35" s="38" t="s">
        <v>158</v>
      </c>
      <c r="M35" s="88" t="s">
        <v>115</v>
      </c>
      <c r="N35" s="40">
        <f aca="true" t="shared" si="0" ref="N35:N41">J35</f>
        <v>41524.666666666664</v>
      </c>
      <c r="O35" s="41" t="s">
        <v>116</v>
      </c>
      <c r="P35" s="34">
        <v>100</v>
      </c>
      <c r="Q35" s="34"/>
    </row>
    <row r="36" spans="1:17" ht="12.75" hidden="1">
      <c r="A36" s="41">
        <v>18</v>
      </c>
      <c r="B36" s="43" t="s">
        <v>159</v>
      </c>
      <c r="C36" s="44" t="s">
        <v>160</v>
      </c>
      <c r="D36" s="61" t="s">
        <v>161</v>
      </c>
      <c r="E36" s="36" t="s">
        <v>162</v>
      </c>
      <c r="F36" s="37" t="s">
        <v>163</v>
      </c>
      <c r="G36" s="36" t="s">
        <v>162</v>
      </c>
      <c r="H36" s="34"/>
      <c r="I36" s="36" t="s">
        <v>164</v>
      </c>
      <c r="J36" s="42">
        <v>41525.666666666664</v>
      </c>
      <c r="K36" s="36" t="s">
        <v>89</v>
      </c>
      <c r="L36" s="38" t="s">
        <v>65</v>
      </c>
      <c r="M36" s="34" t="s">
        <v>66</v>
      </c>
      <c r="N36" s="40">
        <f t="shared" si="0"/>
        <v>41525.666666666664</v>
      </c>
      <c r="O36" s="60" t="s">
        <v>67</v>
      </c>
      <c r="P36" s="57">
        <v>100</v>
      </c>
      <c r="Q36" s="34"/>
    </row>
    <row r="37" spans="1:17" ht="12.75" hidden="1">
      <c r="A37" s="41">
        <v>19</v>
      </c>
      <c r="B37" s="43" t="s">
        <v>165</v>
      </c>
      <c r="C37" s="44" t="s">
        <v>166</v>
      </c>
      <c r="D37" s="61" t="s">
        <v>167</v>
      </c>
      <c r="E37" s="36" t="s">
        <v>164</v>
      </c>
      <c r="F37" s="37" t="s">
        <v>163</v>
      </c>
      <c r="G37" s="36" t="s">
        <v>162</v>
      </c>
      <c r="H37" s="34"/>
      <c r="I37" s="36" t="s">
        <v>164</v>
      </c>
      <c r="J37" s="42">
        <v>41525.666666666664</v>
      </c>
      <c r="K37" s="36" t="s">
        <v>89</v>
      </c>
      <c r="L37" s="38" t="s">
        <v>158</v>
      </c>
      <c r="M37" s="88" t="s">
        <v>115</v>
      </c>
      <c r="N37" s="40">
        <f t="shared" si="0"/>
        <v>41525.666666666664</v>
      </c>
      <c r="O37" s="41" t="s">
        <v>116</v>
      </c>
      <c r="P37" s="34">
        <v>100</v>
      </c>
      <c r="Q37" s="34"/>
    </row>
    <row r="38" spans="1:17" ht="12.75" hidden="1">
      <c r="A38" s="41">
        <v>20</v>
      </c>
      <c r="B38" s="43" t="s">
        <v>168</v>
      </c>
      <c r="C38" s="44" t="s">
        <v>118</v>
      </c>
      <c r="D38" s="61" t="s">
        <v>169</v>
      </c>
      <c r="E38" s="36" t="s">
        <v>147</v>
      </c>
      <c r="F38" s="34" t="s">
        <v>170</v>
      </c>
      <c r="G38" s="36" t="s">
        <v>171</v>
      </c>
      <c r="H38" s="34"/>
      <c r="I38" s="36" t="s">
        <v>147</v>
      </c>
      <c r="J38" s="42">
        <v>41524.666666666664</v>
      </c>
      <c r="K38" s="36" t="s">
        <v>89</v>
      </c>
      <c r="L38" s="38" t="s">
        <v>200</v>
      </c>
      <c r="M38" s="88" t="s">
        <v>75</v>
      </c>
      <c r="N38" s="40">
        <f t="shared" si="0"/>
        <v>41524.666666666664</v>
      </c>
      <c r="O38" s="60" t="s">
        <v>124</v>
      </c>
      <c r="P38" s="57">
        <v>100</v>
      </c>
      <c r="Q38" s="34" t="s">
        <v>50</v>
      </c>
    </row>
    <row r="39" spans="1:17" ht="12.75" hidden="1">
      <c r="A39" s="41">
        <v>21</v>
      </c>
      <c r="B39" s="43" t="s">
        <v>172</v>
      </c>
      <c r="C39" s="44" t="s">
        <v>173</v>
      </c>
      <c r="D39" s="61" t="s">
        <v>201</v>
      </c>
      <c r="E39" s="36" t="s">
        <v>175</v>
      </c>
      <c r="F39" s="34" t="s">
        <v>174</v>
      </c>
      <c r="G39" s="36" t="s">
        <v>96</v>
      </c>
      <c r="H39" s="34"/>
      <c r="I39" s="36" t="s">
        <v>175</v>
      </c>
      <c r="J39" s="42">
        <v>41525.625</v>
      </c>
      <c r="K39" s="36" t="s">
        <v>97</v>
      </c>
      <c r="L39" s="38" t="s">
        <v>202</v>
      </c>
      <c r="M39" s="34" t="s">
        <v>153</v>
      </c>
      <c r="N39" s="40">
        <f t="shared" si="0"/>
        <v>41525.625</v>
      </c>
      <c r="O39" s="60" t="s">
        <v>137</v>
      </c>
      <c r="P39" s="57">
        <v>100</v>
      </c>
      <c r="Q39" s="34" t="s">
        <v>50</v>
      </c>
    </row>
    <row r="40" spans="1:17" ht="12.75" hidden="1">
      <c r="A40" s="41">
        <v>22</v>
      </c>
      <c r="B40" s="43" t="s">
        <v>176</v>
      </c>
      <c r="C40" s="44" t="s">
        <v>177</v>
      </c>
      <c r="D40" s="61" t="s">
        <v>178</v>
      </c>
      <c r="E40" s="36" t="s">
        <v>179</v>
      </c>
      <c r="F40" s="34" t="s">
        <v>180</v>
      </c>
      <c r="G40" s="36" t="s">
        <v>179</v>
      </c>
      <c r="H40" s="34"/>
      <c r="I40" s="36" t="s">
        <v>181</v>
      </c>
      <c r="J40" s="42">
        <v>41525.541666666664</v>
      </c>
      <c r="K40" s="36" t="s">
        <v>182</v>
      </c>
      <c r="L40" s="38" t="s">
        <v>110</v>
      </c>
      <c r="M40" s="88" t="s">
        <v>115</v>
      </c>
      <c r="N40" s="40">
        <f t="shared" si="0"/>
        <v>41525.541666666664</v>
      </c>
      <c r="O40" s="60" t="s">
        <v>76</v>
      </c>
      <c r="P40" s="57">
        <v>50</v>
      </c>
      <c r="Q40" s="34"/>
    </row>
    <row r="41" spans="1:17" ht="12.75" hidden="1">
      <c r="A41" s="41">
        <v>23</v>
      </c>
      <c r="B41" s="43" t="s">
        <v>183</v>
      </c>
      <c r="C41" s="44" t="s">
        <v>84</v>
      </c>
      <c r="D41" s="87" t="s">
        <v>184</v>
      </c>
      <c r="E41" s="36" t="s">
        <v>181</v>
      </c>
      <c r="F41" s="34" t="s">
        <v>180</v>
      </c>
      <c r="G41" s="36" t="s">
        <v>179</v>
      </c>
      <c r="H41" s="34"/>
      <c r="I41" s="36" t="s">
        <v>181</v>
      </c>
      <c r="J41" s="42">
        <v>41525.541666666664</v>
      </c>
      <c r="K41" s="36" t="s">
        <v>182</v>
      </c>
      <c r="L41" s="38" t="s">
        <v>110</v>
      </c>
      <c r="M41" s="88" t="s">
        <v>75</v>
      </c>
      <c r="N41" s="40">
        <f t="shared" si="0"/>
        <v>41525.541666666664</v>
      </c>
      <c r="O41" s="60" t="s">
        <v>76</v>
      </c>
      <c r="P41" s="57">
        <v>50</v>
      </c>
      <c r="Q41" s="34"/>
    </row>
    <row r="42" spans="1:17" ht="24" customHeight="1" hidden="1">
      <c r="A42" s="41">
        <v>24</v>
      </c>
      <c r="B42" s="43" t="s">
        <v>186</v>
      </c>
      <c r="C42" s="44" t="s">
        <v>177</v>
      </c>
      <c r="D42" s="87" t="s">
        <v>187</v>
      </c>
      <c r="E42" s="36" t="s">
        <v>188</v>
      </c>
      <c r="F42" s="34" t="s">
        <v>189</v>
      </c>
      <c r="G42" s="36" t="s">
        <v>188</v>
      </c>
      <c r="H42" s="34"/>
      <c r="I42" s="36" t="s">
        <v>190</v>
      </c>
      <c r="J42" s="42">
        <v>41506.6875</v>
      </c>
      <c r="K42" s="36" t="s">
        <v>121</v>
      </c>
      <c r="L42" s="38" t="s">
        <v>192</v>
      </c>
      <c r="M42" s="94" t="s">
        <v>191</v>
      </c>
      <c r="N42" s="40" t="s">
        <v>193</v>
      </c>
      <c r="O42" s="60" t="s">
        <v>194</v>
      </c>
      <c r="P42" s="57">
        <v>100</v>
      </c>
      <c r="Q42" s="34"/>
    </row>
    <row r="43" spans="1:17" ht="38.25" hidden="1">
      <c r="A43" s="41">
        <v>25</v>
      </c>
      <c r="B43" s="43" t="s">
        <v>195</v>
      </c>
      <c r="C43" s="44" t="s">
        <v>196</v>
      </c>
      <c r="D43" s="95" t="s">
        <v>197</v>
      </c>
      <c r="E43" s="36" t="s">
        <v>188</v>
      </c>
      <c r="F43" s="34" t="s">
        <v>189</v>
      </c>
      <c r="G43" s="36" t="s">
        <v>188</v>
      </c>
      <c r="H43" s="34"/>
      <c r="I43" s="36" t="s">
        <v>190</v>
      </c>
      <c r="J43" s="42">
        <v>41506.6875</v>
      </c>
      <c r="K43" s="36" t="s">
        <v>121</v>
      </c>
      <c r="L43" s="38" t="s">
        <v>198</v>
      </c>
      <c r="M43" s="94" t="s">
        <v>199</v>
      </c>
      <c r="N43" s="40" t="s">
        <v>193</v>
      </c>
      <c r="O43" s="60" t="s">
        <v>194</v>
      </c>
      <c r="P43" s="57">
        <v>100</v>
      </c>
      <c r="Q43" s="34"/>
    </row>
    <row r="44" spans="2:10" ht="27.75" customHeight="1" hidden="1">
      <c r="B44" s="46" t="s">
        <v>32</v>
      </c>
      <c r="C44" s="10"/>
      <c r="D44" s="62"/>
      <c r="E44" s="47">
        <v>41529.708333333336</v>
      </c>
      <c r="G44" s="89"/>
      <c r="J44" s="33"/>
    </row>
    <row r="45" spans="1:17" ht="26.25" hidden="1">
      <c r="A45" s="100" t="s">
        <v>19</v>
      </c>
      <c r="B45" s="101"/>
      <c r="C45" s="101"/>
      <c r="D45" s="101"/>
      <c r="E45" s="101"/>
      <c r="F45" s="101"/>
      <c r="G45" s="101"/>
      <c r="H45" s="101"/>
      <c r="I45" s="51">
        <v>6</v>
      </c>
      <c r="J45" s="102" t="s">
        <v>20</v>
      </c>
      <c r="K45" s="102"/>
      <c r="L45" s="58">
        <v>41536.6875</v>
      </c>
      <c r="M45" s="52"/>
      <c r="N45" s="68"/>
      <c r="O45" s="52"/>
      <c r="P45" s="64"/>
      <c r="Q45" s="53"/>
    </row>
    <row r="46" spans="1:17" ht="12.75" hidden="1">
      <c r="A46" s="34"/>
      <c r="B46" s="35" t="s">
        <v>31</v>
      </c>
      <c r="C46" s="107" t="s">
        <v>45</v>
      </c>
      <c r="D46" s="108"/>
      <c r="E46" s="108"/>
      <c r="F46" s="108"/>
      <c r="G46" s="108"/>
      <c r="H46" s="108"/>
      <c r="I46" s="108"/>
      <c r="J46" s="109"/>
      <c r="K46" s="48" t="s">
        <v>39</v>
      </c>
      <c r="L46" s="106"/>
      <c r="M46" s="106"/>
      <c r="N46" s="106"/>
      <c r="O46" s="106"/>
      <c r="P46" s="92"/>
      <c r="Q46" s="93"/>
    </row>
    <row r="47" spans="1:17" ht="12.75" hidden="1">
      <c r="A47" s="41">
        <v>26</v>
      </c>
      <c r="B47" s="43" t="s">
        <v>203</v>
      </c>
      <c r="C47" s="44" t="s">
        <v>204</v>
      </c>
      <c r="D47" s="87" t="s">
        <v>205</v>
      </c>
      <c r="E47" s="36" t="s">
        <v>206</v>
      </c>
      <c r="F47" s="34" t="s">
        <v>207</v>
      </c>
      <c r="G47" s="36" t="s">
        <v>208</v>
      </c>
      <c r="H47" s="34"/>
      <c r="I47" s="36" t="s">
        <v>206</v>
      </c>
      <c r="J47" s="42">
        <v>41532.666666666664</v>
      </c>
      <c r="K47" s="36" t="s">
        <v>89</v>
      </c>
      <c r="L47" s="38" t="s">
        <v>65</v>
      </c>
      <c r="M47" s="34" t="s">
        <v>66</v>
      </c>
      <c r="N47" s="40">
        <f>J47</f>
        <v>41532.666666666664</v>
      </c>
      <c r="O47" s="60" t="s">
        <v>67</v>
      </c>
      <c r="P47" s="57">
        <v>100</v>
      </c>
      <c r="Q47" s="34"/>
    </row>
    <row r="48" spans="1:17" ht="12.75" hidden="1">
      <c r="A48" s="41">
        <v>27</v>
      </c>
      <c r="B48" s="43" t="s">
        <v>209</v>
      </c>
      <c r="C48" s="44" t="s">
        <v>210</v>
      </c>
      <c r="D48" s="61" t="s">
        <v>211</v>
      </c>
      <c r="E48" s="36" t="s">
        <v>54</v>
      </c>
      <c r="F48" s="37"/>
      <c r="G48" s="36"/>
      <c r="H48" s="34"/>
      <c r="I48" s="36"/>
      <c r="J48" s="42"/>
      <c r="K48" s="36"/>
      <c r="L48" s="38" t="s">
        <v>212</v>
      </c>
      <c r="M48" s="34"/>
      <c r="N48" s="40">
        <v>41536</v>
      </c>
      <c r="O48" s="60" t="s">
        <v>213</v>
      </c>
      <c r="P48" s="57"/>
      <c r="Q48" s="34"/>
    </row>
    <row r="49" spans="1:17" ht="14.25" customHeight="1" hidden="1">
      <c r="A49" s="41">
        <v>28</v>
      </c>
      <c r="B49" s="43" t="s">
        <v>168</v>
      </c>
      <c r="C49" s="44" t="s">
        <v>118</v>
      </c>
      <c r="D49" s="61" t="s">
        <v>169</v>
      </c>
      <c r="E49" s="36" t="s">
        <v>147</v>
      </c>
      <c r="F49" s="37"/>
      <c r="G49" s="36"/>
      <c r="H49" s="34"/>
      <c r="I49" s="36"/>
      <c r="J49" s="42">
        <v>41524.666666666664</v>
      </c>
      <c r="K49" s="36" t="s">
        <v>89</v>
      </c>
      <c r="L49" s="38" t="s">
        <v>125</v>
      </c>
      <c r="M49" s="88" t="s">
        <v>126</v>
      </c>
      <c r="N49" s="40" t="s">
        <v>214</v>
      </c>
      <c r="O49" s="60" t="s">
        <v>127</v>
      </c>
      <c r="P49" s="57">
        <v>200</v>
      </c>
      <c r="Q49" s="34"/>
    </row>
    <row r="50" spans="2:10" ht="26.25" customHeight="1" hidden="1">
      <c r="B50" s="46" t="s">
        <v>32</v>
      </c>
      <c r="C50" s="10"/>
      <c r="D50" s="62"/>
      <c r="E50" s="47">
        <v>41536.708333333336</v>
      </c>
      <c r="G50" s="89"/>
      <c r="J50" s="33"/>
    </row>
    <row r="51" spans="1:17" ht="26.25" hidden="1">
      <c r="A51" s="100" t="s">
        <v>19</v>
      </c>
      <c r="B51" s="101"/>
      <c r="C51" s="101"/>
      <c r="D51" s="101"/>
      <c r="E51" s="101"/>
      <c r="F51" s="101"/>
      <c r="G51" s="101"/>
      <c r="H51" s="101"/>
      <c r="I51" s="51">
        <v>7</v>
      </c>
      <c r="J51" s="102" t="s">
        <v>20</v>
      </c>
      <c r="K51" s="102"/>
      <c r="L51" s="58">
        <v>41543.6875</v>
      </c>
      <c r="M51" s="52"/>
      <c r="N51" s="68"/>
      <c r="O51" s="52"/>
      <c r="P51" s="64"/>
      <c r="Q51" s="53"/>
    </row>
    <row r="52" spans="1:17" ht="12.75" hidden="1">
      <c r="A52" s="34"/>
      <c r="B52" s="35" t="s">
        <v>31</v>
      </c>
      <c r="C52" s="107" t="s">
        <v>41</v>
      </c>
      <c r="D52" s="108"/>
      <c r="E52" s="108"/>
      <c r="F52" s="108"/>
      <c r="G52" s="108"/>
      <c r="H52" s="108"/>
      <c r="I52" s="108"/>
      <c r="J52" s="109"/>
      <c r="K52" s="48" t="s">
        <v>39</v>
      </c>
      <c r="L52" s="106" t="s">
        <v>270</v>
      </c>
      <c r="M52" s="106"/>
      <c r="N52" s="106"/>
      <c r="O52" s="106"/>
      <c r="P52" s="92"/>
      <c r="Q52" s="93"/>
    </row>
    <row r="53" spans="1:17" ht="12.75" hidden="1">
      <c r="A53" s="41">
        <v>29</v>
      </c>
      <c r="B53" s="43" t="s">
        <v>217</v>
      </c>
      <c r="C53" s="44" t="s">
        <v>145</v>
      </c>
      <c r="D53" s="95" t="s">
        <v>218</v>
      </c>
      <c r="E53" s="36" t="s">
        <v>219</v>
      </c>
      <c r="F53" s="34" t="s">
        <v>220</v>
      </c>
      <c r="G53" s="36" t="s">
        <v>219</v>
      </c>
      <c r="H53" s="34"/>
      <c r="I53" s="36" t="s">
        <v>62</v>
      </c>
      <c r="J53" s="42">
        <v>41539.645833333336</v>
      </c>
      <c r="K53" s="36" t="s">
        <v>64</v>
      </c>
      <c r="L53" s="38" t="s">
        <v>65</v>
      </c>
      <c r="M53" s="34" t="s">
        <v>66</v>
      </c>
      <c r="N53" s="40">
        <f>J53</f>
        <v>41539.645833333336</v>
      </c>
      <c r="O53" s="60" t="s">
        <v>67</v>
      </c>
      <c r="P53" s="57">
        <v>100</v>
      </c>
      <c r="Q53" s="34" t="s">
        <v>50</v>
      </c>
    </row>
    <row r="54" spans="1:17" ht="12.75" hidden="1">
      <c r="A54" s="41">
        <v>30</v>
      </c>
      <c r="B54" s="43" t="s">
        <v>221</v>
      </c>
      <c r="C54" s="44" t="s">
        <v>100</v>
      </c>
      <c r="D54" s="61" t="s">
        <v>222</v>
      </c>
      <c r="E54" s="36" t="s">
        <v>62</v>
      </c>
      <c r="F54" s="34" t="s">
        <v>220</v>
      </c>
      <c r="G54" s="36" t="s">
        <v>219</v>
      </c>
      <c r="H54" s="34"/>
      <c r="I54" s="36" t="s">
        <v>62</v>
      </c>
      <c r="J54" s="42">
        <v>41539.645833333336</v>
      </c>
      <c r="K54" s="36" t="s">
        <v>64</v>
      </c>
      <c r="L54" s="38" t="s">
        <v>90</v>
      </c>
      <c r="M54" s="34" t="s">
        <v>66</v>
      </c>
      <c r="N54" s="40">
        <f>J54</f>
        <v>41539.645833333336</v>
      </c>
      <c r="O54" s="60" t="s">
        <v>223</v>
      </c>
      <c r="P54" s="34">
        <v>100</v>
      </c>
      <c r="Q54" s="34" t="s">
        <v>50</v>
      </c>
    </row>
    <row r="55" spans="1:17" ht="12.75" hidden="1">
      <c r="A55" s="41">
        <v>31</v>
      </c>
      <c r="B55" s="43" t="s">
        <v>224</v>
      </c>
      <c r="C55" s="44" t="s">
        <v>100</v>
      </c>
      <c r="D55" s="61" t="s">
        <v>225</v>
      </c>
      <c r="E55" s="34" t="s">
        <v>81</v>
      </c>
      <c r="F55" s="37" t="s">
        <v>226</v>
      </c>
      <c r="G55" s="36" t="s">
        <v>63</v>
      </c>
      <c r="H55" s="34"/>
      <c r="I55" s="34" t="s">
        <v>81</v>
      </c>
      <c r="J55" s="42">
        <v>41538.583333333336</v>
      </c>
      <c r="K55" s="36" t="s">
        <v>64</v>
      </c>
      <c r="L55" s="38" t="s">
        <v>227</v>
      </c>
      <c r="M55" s="34" t="s">
        <v>258</v>
      </c>
      <c r="N55" s="40">
        <f>J55</f>
        <v>41538.583333333336</v>
      </c>
      <c r="O55" s="60" t="s">
        <v>228</v>
      </c>
      <c r="P55" s="34">
        <v>100</v>
      </c>
      <c r="Q55" s="34" t="s">
        <v>50</v>
      </c>
    </row>
    <row r="56" spans="1:17" ht="12.75" hidden="1">
      <c r="A56" s="41">
        <v>32</v>
      </c>
      <c r="B56" s="43" t="s">
        <v>229</v>
      </c>
      <c r="C56" s="44" t="s">
        <v>177</v>
      </c>
      <c r="D56" s="61" t="s">
        <v>259</v>
      </c>
      <c r="E56" s="36" t="s">
        <v>230</v>
      </c>
      <c r="F56" s="37" t="s">
        <v>231</v>
      </c>
      <c r="G56" s="36" t="s">
        <v>230</v>
      </c>
      <c r="H56" s="34"/>
      <c r="I56" s="36" t="s">
        <v>143</v>
      </c>
      <c r="J56" s="42">
        <v>41539.645833333336</v>
      </c>
      <c r="K56" s="36" t="s">
        <v>64</v>
      </c>
      <c r="L56" s="38" t="s">
        <v>65</v>
      </c>
      <c r="M56" s="34" t="s">
        <v>66</v>
      </c>
      <c r="N56" s="40">
        <f>J56</f>
        <v>41539.645833333336</v>
      </c>
      <c r="O56" s="60" t="s">
        <v>67</v>
      </c>
      <c r="P56" s="57">
        <v>100</v>
      </c>
      <c r="Q56" s="34"/>
    </row>
    <row r="57" spans="1:17" ht="12.75" hidden="1">
      <c r="A57" s="41">
        <v>33</v>
      </c>
      <c r="B57" s="43" t="s">
        <v>232</v>
      </c>
      <c r="C57" s="44" t="s">
        <v>233</v>
      </c>
      <c r="D57" s="61" t="s">
        <v>234</v>
      </c>
      <c r="E57" s="36" t="s">
        <v>143</v>
      </c>
      <c r="F57" s="37" t="s">
        <v>231</v>
      </c>
      <c r="G57" s="36" t="s">
        <v>230</v>
      </c>
      <c r="H57" s="34"/>
      <c r="I57" s="36" t="s">
        <v>143</v>
      </c>
      <c r="J57" s="42">
        <v>41539.645833333336</v>
      </c>
      <c r="K57" s="36" t="s">
        <v>64</v>
      </c>
      <c r="L57" s="38" t="s">
        <v>235</v>
      </c>
      <c r="M57" s="34" t="s">
        <v>66</v>
      </c>
      <c r="N57" s="40">
        <f>J57</f>
        <v>41539.645833333336</v>
      </c>
      <c r="O57" s="60" t="s">
        <v>223</v>
      </c>
      <c r="P57" s="34">
        <v>100</v>
      </c>
      <c r="Q57" s="34"/>
    </row>
    <row r="58" spans="1:17" ht="26.25" customHeight="1" hidden="1">
      <c r="A58" s="41">
        <v>34</v>
      </c>
      <c r="B58" s="43" t="s">
        <v>236</v>
      </c>
      <c r="C58" s="44" t="s">
        <v>237</v>
      </c>
      <c r="D58" s="61" t="s">
        <v>260</v>
      </c>
      <c r="E58" s="36" t="s">
        <v>54</v>
      </c>
      <c r="F58" s="37" t="s">
        <v>231</v>
      </c>
      <c r="G58" s="36" t="s">
        <v>230</v>
      </c>
      <c r="H58" s="34"/>
      <c r="I58" s="36" t="s">
        <v>143</v>
      </c>
      <c r="J58" s="42">
        <v>41539.645833333336</v>
      </c>
      <c r="K58" s="36" t="s">
        <v>64</v>
      </c>
      <c r="L58" s="38" t="s">
        <v>245</v>
      </c>
      <c r="M58" s="97" t="s">
        <v>239</v>
      </c>
      <c r="N58" s="40">
        <v>41543</v>
      </c>
      <c r="O58" s="60" t="s">
        <v>216</v>
      </c>
      <c r="P58" s="57">
        <v>200</v>
      </c>
      <c r="Q58" s="34"/>
    </row>
    <row r="59" spans="1:17" ht="12.75" hidden="1">
      <c r="A59" s="41">
        <v>35</v>
      </c>
      <c r="B59" s="43" t="s">
        <v>240</v>
      </c>
      <c r="C59" s="44" t="s">
        <v>84</v>
      </c>
      <c r="D59" s="61" t="s">
        <v>261</v>
      </c>
      <c r="E59" s="36" t="s">
        <v>190</v>
      </c>
      <c r="F59" s="37" t="s">
        <v>241</v>
      </c>
      <c r="G59" s="36" t="s">
        <v>190</v>
      </c>
      <c r="H59" s="34"/>
      <c r="I59" s="36" t="s">
        <v>108</v>
      </c>
      <c r="J59" s="42">
        <v>41539.645833333336</v>
      </c>
      <c r="K59" s="36" t="s">
        <v>89</v>
      </c>
      <c r="L59" s="38" t="s">
        <v>235</v>
      </c>
      <c r="M59" s="34" t="s">
        <v>66</v>
      </c>
      <c r="N59" s="40">
        <f>J59</f>
        <v>41539.645833333336</v>
      </c>
      <c r="O59" s="60" t="s">
        <v>223</v>
      </c>
      <c r="P59" s="34">
        <v>100</v>
      </c>
      <c r="Q59" s="34"/>
    </row>
    <row r="60" spans="1:17" ht="12.75" hidden="1">
      <c r="A60" s="41">
        <v>36</v>
      </c>
      <c r="B60" s="43" t="s">
        <v>242</v>
      </c>
      <c r="C60" s="44" t="s">
        <v>262</v>
      </c>
      <c r="D60" s="61" t="s">
        <v>243</v>
      </c>
      <c r="E60" s="36" t="s">
        <v>108</v>
      </c>
      <c r="F60" s="37" t="s">
        <v>241</v>
      </c>
      <c r="G60" s="36" t="s">
        <v>190</v>
      </c>
      <c r="H60" s="34"/>
      <c r="I60" s="36" t="s">
        <v>108</v>
      </c>
      <c r="J60" s="42">
        <v>41539.645833333336</v>
      </c>
      <c r="K60" s="36" t="s">
        <v>89</v>
      </c>
      <c r="L60" s="38" t="s">
        <v>235</v>
      </c>
      <c r="M60" s="34" t="s">
        <v>66</v>
      </c>
      <c r="N60" s="40">
        <f>J60</f>
        <v>41539.645833333336</v>
      </c>
      <c r="O60" s="60" t="s">
        <v>223</v>
      </c>
      <c r="P60" s="34">
        <v>100</v>
      </c>
      <c r="Q60" s="34"/>
    </row>
    <row r="61" spans="1:17" ht="12.75" hidden="1">
      <c r="A61" s="41">
        <v>37</v>
      </c>
      <c r="B61" s="43" t="s">
        <v>209</v>
      </c>
      <c r="C61" s="44" t="s">
        <v>210</v>
      </c>
      <c r="D61" s="61" t="s">
        <v>211</v>
      </c>
      <c r="E61" s="36" t="s">
        <v>54</v>
      </c>
      <c r="F61" s="34" t="s">
        <v>207</v>
      </c>
      <c r="G61" s="36" t="s">
        <v>208</v>
      </c>
      <c r="H61" s="34"/>
      <c r="I61" s="36" t="s">
        <v>206</v>
      </c>
      <c r="J61" s="42">
        <v>41532.666666666664</v>
      </c>
      <c r="K61" s="36" t="s">
        <v>89</v>
      </c>
      <c r="L61" s="38" t="s">
        <v>215</v>
      </c>
      <c r="M61" s="96" t="s">
        <v>238</v>
      </c>
      <c r="N61" s="40">
        <v>41543</v>
      </c>
      <c r="O61" s="60" t="s">
        <v>216</v>
      </c>
      <c r="P61" s="57">
        <v>300</v>
      </c>
      <c r="Q61" s="34"/>
    </row>
    <row r="62" spans="1:17" ht="12.75" hidden="1">
      <c r="A62" s="41">
        <v>38</v>
      </c>
      <c r="B62" s="43" t="s">
        <v>246</v>
      </c>
      <c r="C62" s="44" t="s">
        <v>247</v>
      </c>
      <c r="D62" s="61" t="s">
        <v>248</v>
      </c>
      <c r="E62" s="36" t="s">
        <v>249</v>
      </c>
      <c r="F62" s="34" t="s">
        <v>250</v>
      </c>
      <c r="G62" s="36" t="s">
        <v>179</v>
      </c>
      <c r="H62" s="34"/>
      <c r="I62" s="36" t="s">
        <v>251</v>
      </c>
      <c r="J62" s="42">
        <v>41538.416666666664</v>
      </c>
      <c r="K62" s="36" t="s">
        <v>263</v>
      </c>
      <c r="L62" s="38" t="s">
        <v>253</v>
      </c>
      <c r="M62" s="98"/>
      <c r="N62" s="40">
        <v>41543</v>
      </c>
      <c r="O62" s="60" t="s">
        <v>252</v>
      </c>
      <c r="P62" s="57"/>
      <c r="Q62" s="34"/>
    </row>
    <row r="63" spans="1:17" ht="28.5" customHeight="1" hidden="1">
      <c r="A63" s="41">
        <v>39</v>
      </c>
      <c r="B63" s="43" t="s">
        <v>254</v>
      </c>
      <c r="C63" s="44" t="s">
        <v>233</v>
      </c>
      <c r="D63" s="61" t="s">
        <v>264</v>
      </c>
      <c r="E63" s="36" t="s">
        <v>179</v>
      </c>
      <c r="F63" s="34" t="s">
        <v>250</v>
      </c>
      <c r="G63" s="36" t="s">
        <v>179</v>
      </c>
      <c r="H63" s="34"/>
      <c r="I63" s="36" t="s">
        <v>251</v>
      </c>
      <c r="J63" s="42">
        <v>41538.416666666664</v>
      </c>
      <c r="K63" s="36" t="s">
        <v>263</v>
      </c>
      <c r="L63" s="38" t="s">
        <v>192</v>
      </c>
      <c r="M63" s="94" t="s">
        <v>265</v>
      </c>
      <c r="N63" s="40" t="s">
        <v>193</v>
      </c>
      <c r="O63" s="60" t="s">
        <v>194</v>
      </c>
      <c r="P63" s="57">
        <v>50</v>
      </c>
      <c r="Q63" s="34"/>
    </row>
    <row r="64" spans="1:17" ht="76.5" hidden="1">
      <c r="A64" s="41">
        <v>40</v>
      </c>
      <c r="B64" s="43" t="s">
        <v>255</v>
      </c>
      <c r="C64" s="44" t="s">
        <v>177</v>
      </c>
      <c r="D64" s="61" t="s">
        <v>256</v>
      </c>
      <c r="E64" s="36" t="s">
        <v>257</v>
      </c>
      <c r="F64" s="34" t="s">
        <v>250</v>
      </c>
      <c r="G64" s="36" t="s">
        <v>179</v>
      </c>
      <c r="H64" s="34"/>
      <c r="I64" s="36" t="s">
        <v>251</v>
      </c>
      <c r="J64" s="42">
        <v>41538.416666666664</v>
      </c>
      <c r="K64" s="36" t="s">
        <v>263</v>
      </c>
      <c r="L64" s="38" t="s">
        <v>192</v>
      </c>
      <c r="M64" s="94" t="s">
        <v>266</v>
      </c>
      <c r="N64" s="40" t="s">
        <v>193</v>
      </c>
      <c r="O64" s="60" t="s">
        <v>194</v>
      </c>
      <c r="P64" s="57">
        <v>100</v>
      </c>
      <c r="Q64" s="34"/>
    </row>
    <row r="65" spans="1:17" ht="15" customHeight="1" hidden="1">
      <c r="A65" s="41">
        <v>41</v>
      </c>
      <c r="B65" s="43" t="s">
        <v>154</v>
      </c>
      <c r="C65" s="44" t="s">
        <v>155</v>
      </c>
      <c r="D65" s="87" t="s">
        <v>156</v>
      </c>
      <c r="E65" s="36" t="s">
        <v>62</v>
      </c>
      <c r="F65" s="37"/>
      <c r="G65" s="36"/>
      <c r="H65" s="34"/>
      <c r="I65" s="36"/>
      <c r="J65" s="42">
        <v>41524.666666666664</v>
      </c>
      <c r="K65" s="36" t="s">
        <v>64</v>
      </c>
      <c r="L65" s="38" t="s">
        <v>125</v>
      </c>
      <c r="M65" s="88" t="s">
        <v>126</v>
      </c>
      <c r="N65" s="40">
        <v>41633</v>
      </c>
      <c r="O65" s="60" t="s">
        <v>127</v>
      </c>
      <c r="P65" s="57">
        <v>200</v>
      </c>
      <c r="Q65" s="34"/>
    </row>
    <row r="66" spans="1:17" ht="12.75" hidden="1">
      <c r="A66" s="41">
        <v>42</v>
      </c>
      <c r="B66" s="43" t="s">
        <v>131</v>
      </c>
      <c r="C66" s="44" t="s">
        <v>132</v>
      </c>
      <c r="D66" s="87" t="s">
        <v>133</v>
      </c>
      <c r="E66" s="36" t="s">
        <v>72</v>
      </c>
      <c r="F66" s="37"/>
      <c r="G66" s="36"/>
      <c r="H66" s="34"/>
      <c r="I66" s="36"/>
      <c r="J66" s="42">
        <v>41518.6875</v>
      </c>
      <c r="K66" s="36" t="s">
        <v>64</v>
      </c>
      <c r="L66" s="38" t="s">
        <v>244</v>
      </c>
      <c r="M66" s="34" t="s">
        <v>267</v>
      </c>
      <c r="N66" s="40">
        <v>41543</v>
      </c>
      <c r="O66" s="60" t="s">
        <v>127</v>
      </c>
      <c r="P66" s="57">
        <v>200</v>
      </c>
      <c r="Q66" s="34"/>
    </row>
    <row r="67" spans="1:17" ht="15" customHeight="1" hidden="1">
      <c r="A67" s="41">
        <v>43</v>
      </c>
      <c r="B67" s="43" t="s">
        <v>183</v>
      </c>
      <c r="C67" s="44" t="s">
        <v>84</v>
      </c>
      <c r="D67" s="87" t="s">
        <v>184</v>
      </c>
      <c r="E67" s="36" t="s">
        <v>181</v>
      </c>
      <c r="F67" s="37"/>
      <c r="G67" s="36"/>
      <c r="H67" s="34"/>
      <c r="I67" s="36"/>
      <c r="J67" s="42">
        <v>41525.541666666664</v>
      </c>
      <c r="K67" s="36" t="s">
        <v>182</v>
      </c>
      <c r="L67" s="38" t="s">
        <v>125</v>
      </c>
      <c r="M67" s="88" t="s">
        <v>126</v>
      </c>
      <c r="N67" s="40">
        <v>41633</v>
      </c>
      <c r="O67" s="60" t="s">
        <v>127</v>
      </c>
      <c r="P67" s="57">
        <v>100</v>
      </c>
      <c r="Q67" s="34"/>
    </row>
    <row r="68" spans="2:10" ht="25.5" customHeight="1" hidden="1">
      <c r="B68" s="46" t="s">
        <v>32</v>
      </c>
      <c r="C68" s="10"/>
      <c r="D68" s="62"/>
      <c r="E68" s="47">
        <v>41543.6875</v>
      </c>
      <c r="G68" s="89"/>
      <c r="J68" s="33"/>
    </row>
    <row r="69" spans="1:17" ht="26.25" hidden="1">
      <c r="A69" s="100" t="s">
        <v>19</v>
      </c>
      <c r="B69" s="101"/>
      <c r="C69" s="101"/>
      <c r="D69" s="101"/>
      <c r="E69" s="101"/>
      <c r="F69" s="101"/>
      <c r="G69" s="101"/>
      <c r="H69" s="101"/>
      <c r="I69" s="51">
        <v>8</v>
      </c>
      <c r="J69" s="102" t="s">
        <v>20</v>
      </c>
      <c r="K69" s="102"/>
      <c r="L69" s="58">
        <v>41550.6875</v>
      </c>
      <c r="M69" s="52"/>
      <c r="N69" s="68"/>
      <c r="O69" s="52"/>
      <c r="P69" s="64"/>
      <c r="Q69" s="53"/>
    </row>
    <row r="70" spans="1:17" ht="12.75" hidden="1">
      <c r="A70" s="34"/>
      <c r="B70" s="35" t="s">
        <v>31</v>
      </c>
      <c r="C70" s="107" t="s">
        <v>268</v>
      </c>
      <c r="D70" s="108"/>
      <c r="E70" s="108"/>
      <c r="F70" s="108"/>
      <c r="G70" s="108"/>
      <c r="H70" s="108"/>
      <c r="I70" s="108"/>
      <c r="J70" s="109"/>
      <c r="K70" s="48" t="s">
        <v>39</v>
      </c>
      <c r="L70" s="106" t="s">
        <v>269</v>
      </c>
      <c r="M70" s="106"/>
      <c r="N70" s="106"/>
      <c r="O70" s="106"/>
      <c r="P70" s="92"/>
      <c r="Q70" s="93"/>
    </row>
    <row r="71" spans="1:17" ht="12.75" hidden="1">
      <c r="A71" s="41">
        <v>44</v>
      </c>
      <c r="B71" s="43" t="s">
        <v>271</v>
      </c>
      <c r="C71" s="44" t="s">
        <v>118</v>
      </c>
      <c r="D71" s="95" t="s">
        <v>272</v>
      </c>
      <c r="E71" s="36" t="s">
        <v>72</v>
      </c>
      <c r="F71" s="34" t="s">
        <v>273</v>
      </c>
      <c r="G71" s="36" t="s">
        <v>62</v>
      </c>
      <c r="H71" s="34"/>
      <c r="I71" s="36" t="s">
        <v>72</v>
      </c>
      <c r="J71" s="42">
        <v>41546.645833333336</v>
      </c>
      <c r="K71" s="36" t="s">
        <v>64</v>
      </c>
      <c r="L71" s="38" t="s">
        <v>65</v>
      </c>
      <c r="M71" s="34" t="s">
        <v>66</v>
      </c>
      <c r="N71" s="40">
        <f aca="true" t="shared" si="1" ref="N71:N76">J71</f>
        <v>41546.645833333336</v>
      </c>
      <c r="O71" s="60" t="s">
        <v>67</v>
      </c>
      <c r="P71" s="57">
        <v>100</v>
      </c>
      <c r="Q71" s="34"/>
    </row>
    <row r="72" spans="1:17" ht="12.75" hidden="1">
      <c r="A72" s="41">
        <v>45</v>
      </c>
      <c r="B72" s="43" t="s">
        <v>274</v>
      </c>
      <c r="C72" s="44" t="s">
        <v>275</v>
      </c>
      <c r="D72" s="61" t="s">
        <v>276</v>
      </c>
      <c r="E72" s="36" t="s">
        <v>141</v>
      </c>
      <c r="F72" s="34" t="s">
        <v>277</v>
      </c>
      <c r="G72" s="34" t="s">
        <v>82</v>
      </c>
      <c r="H72" s="34"/>
      <c r="I72" s="36" t="s">
        <v>141</v>
      </c>
      <c r="J72" s="42">
        <v>41545.645833333336</v>
      </c>
      <c r="K72" s="36" t="s">
        <v>64</v>
      </c>
      <c r="L72" s="38" t="s">
        <v>278</v>
      </c>
      <c r="M72" s="34" t="s">
        <v>75</v>
      </c>
      <c r="N72" s="40">
        <f t="shared" si="1"/>
        <v>41545.645833333336</v>
      </c>
      <c r="O72" s="60" t="s">
        <v>124</v>
      </c>
      <c r="P72" s="34">
        <v>100</v>
      </c>
      <c r="Q72" s="34"/>
    </row>
    <row r="73" spans="1:17" ht="12.75" hidden="1">
      <c r="A73" s="41">
        <v>46</v>
      </c>
      <c r="B73" s="43" t="s">
        <v>279</v>
      </c>
      <c r="C73" s="44" t="s">
        <v>280</v>
      </c>
      <c r="D73" s="61" t="s">
        <v>281</v>
      </c>
      <c r="E73" s="34" t="s">
        <v>175</v>
      </c>
      <c r="F73" s="37" t="s">
        <v>282</v>
      </c>
      <c r="G73" s="36" t="s">
        <v>283</v>
      </c>
      <c r="H73" s="34"/>
      <c r="I73" s="34" t="s">
        <v>175</v>
      </c>
      <c r="J73" s="42">
        <v>41546.645833333336</v>
      </c>
      <c r="K73" s="36" t="s">
        <v>89</v>
      </c>
      <c r="L73" s="38" t="s">
        <v>158</v>
      </c>
      <c r="M73" s="34" t="s">
        <v>75</v>
      </c>
      <c r="N73" s="40">
        <f t="shared" si="1"/>
        <v>41546.645833333336</v>
      </c>
      <c r="O73" s="60" t="s">
        <v>284</v>
      </c>
      <c r="P73" s="34">
        <v>100</v>
      </c>
      <c r="Q73" s="34" t="s">
        <v>50</v>
      </c>
    </row>
    <row r="74" spans="1:17" ht="12.75" hidden="1">
      <c r="A74" s="41">
        <v>47</v>
      </c>
      <c r="B74" s="43" t="s">
        <v>285</v>
      </c>
      <c r="C74" s="44" t="s">
        <v>69</v>
      </c>
      <c r="D74" s="2">
        <v>97020187</v>
      </c>
      <c r="E74" s="34" t="s">
        <v>286</v>
      </c>
      <c r="F74" s="37" t="s">
        <v>287</v>
      </c>
      <c r="G74" s="34" t="s">
        <v>286</v>
      </c>
      <c r="H74" s="34"/>
      <c r="I74" s="36" t="s">
        <v>288</v>
      </c>
      <c r="J74" s="42">
        <v>41545.645833333336</v>
      </c>
      <c r="K74" s="36" t="s">
        <v>97</v>
      </c>
      <c r="L74" s="38" t="s">
        <v>65</v>
      </c>
      <c r="M74" s="34" t="s">
        <v>66</v>
      </c>
      <c r="N74" s="40">
        <f t="shared" si="1"/>
        <v>41545.645833333336</v>
      </c>
      <c r="O74" s="60" t="s">
        <v>67</v>
      </c>
      <c r="P74" s="57">
        <v>100</v>
      </c>
      <c r="Q74" s="34"/>
    </row>
    <row r="75" spans="1:17" ht="12.75" hidden="1">
      <c r="A75" s="41">
        <v>48</v>
      </c>
      <c r="B75" s="43" t="s">
        <v>289</v>
      </c>
      <c r="C75" s="44" t="s">
        <v>290</v>
      </c>
      <c r="D75" s="61" t="s">
        <v>291</v>
      </c>
      <c r="E75" s="36" t="s">
        <v>288</v>
      </c>
      <c r="F75" s="37" t="s">
        <v>287</v>
      </c>
      <c r="G75" s="34" t="s">
        <v>286</v>
      </c>
      <c r="H75" s="34"/>
      <c r="I75" s="36" t="s">
        <v>288</v>
      </c>
      <c r="J75" s="42">
        <v>41545.645833333336</v>
      </c>
      <c r="K75" s="36" t="s">
        <v>97</v>
      </c>
      <c r="L75" s="38" t="s">
        <v>65</v>
      </c>
      <c r="M75" s="34" t="s">
        <v>66</v>
      </c>
      <c r="N75" s="40">
        <f t="shared" si="1"/>
        <v>41545.645833333336</v>
      </c>
      <c r="O75" s="60" t="s">
        <v>67</v>
      </c>
      <c r="P75" s="57">
        <v>100</v>
      </c>
      <c r="Q75" s="34" t="s">
        <v>50</v>
      </c>
    </row>
    <row r="76" spans="1:17" ht="12.75" hidden="1">
      <c r="A76" s="41">
        <v>49</v>
      </c>
      <c r="B76" s="43" t="s">
        <v>296</v>
      </c>
      <c r="C76" s="44" t="s">
        <v>247</v>
      </c>
      <c r="D76" s="61" t="s">
        <v>292</v>
      </c>
      <c r="E76" s="36" t="s">
        <v>293</v>
      </c>
      <c r="F76" s="37" t="s">
        <v>294</v>
      </c>
      <c r="G76" s="36" t="s">
        <v>295</v>
      </c>
      <c r="H76" s="34"/>
      <c r="I76" s="36" t="s">
        <v>293</v>
      </c>
      <c r="J76" s="42">
        <v>41545.645833333336</v>
      </c>
      <c r="K76" s="36" t="s">
        <v>97</v>
      </c>
      <c r="L76" s="38" t="s">
        <v>65</v>
      </c>
      <c r="M76" s="34" t="s">
        <v>66</v>
      </c>
      <c r="N76" s="40">
        <f t="shared" si="1"/>
        <v>41545.645833333336</v>
      </c>
      <c r="O76" s="60" t="s">
        <v>67</v>
      </c>
      <c r="P76" s="57">
        <v>100</v>
      </c>
      <c r="Q76" s="34" t="s">
        <v>50</v>
      </c>
    </row>
    <row r="77" spans="2:10" ht="24.75" customHeight="1" hidden="1">
      <c r="B77" s="46" t="s">
        <v>32</v>
      </c>
      <c r="C77" s="10"/>
      <c r="D77" s="62"/>
      <c r="E77" s="47">
        <v>41550.6875</v>
      </c>
      <c r="G77" s="89"/>
      <c r="J77" s="33"/>
    </row>
    <row r="78" spans="1:17" ht="26.25">
      <c r="A78" s="100" t="s">
        <v>19</v>
      </c>
      <c r="B78" s="101"/>
      <c r="C78" s="101"/>
      <c r="D78" s="101"/>
      <c r="E78" s="101"/>
      <c r="F78" s="101"/>
      <c r="G78" s="101"/>
      <c r="H78" s="101"/>
      <c r="I78" s="51">
        <v>9</v>
      </c>
      <c r="J78" s="102" t="s">
        <v>20</v>
      </c>
      <c r="K78" s="102"/>
      <c r="L78" s="58">
        <v>41557.6875</v>
      </c>
      <c r="M78" s="52"/>
      <c r="N78" s="68"/>
      <c r="O78" s="52"/>
      <c r="P78" s="64"/>
      <c r="Q78" s="53"/>
    </row>
    <row r="79" spans="1:17" ht="12.75">
      <c r="A79" s="34"/>
      <c r="B79" s="35" t="s">
        <v>31</v>
      </c>
      <c r="C79" s="107" t="s">
        <v>297</v>
      </c>
      <c r="D79" s="108"/>
      <c r="E79" s="108"/>
      <c r="F79" s="108"/>
      <c r="G79" s="108"/>
      <c r="H79" s="108"/>
      <c r="I79" s="108"/>
      <c r="J79" s="109"/>
      <c r="K79" s="48" t="s">
        <v>39</v>
      </c>
      <c r="L79" s="106"/>
      <c r="M79" s="106"/>
      <c r="N79" s="106"/>
      <c r="O79" s="106"/>
      <c r="P79" s="92"/>
      <c r="Q79" s="93"/>
    </row>
    <row r="80" spans="1:17" ht="12.75">
      <c r="A80" s="41">
        <v>50</v>
      </c>
      <c r="B80" s="43" t="s">
        <v>298</v>
      </c>
      <c r="C80" s="44" t="s">
        <v>247</v>
      </c>
      <c r="D80" s="95" t="s">
        <v>299</v>
      </c>
      <c r="E80" s="36" t="s">
        <v>251</v>
      </c>
      <c r="F80" s="34" t="s">
        <v>300</v>
      </c>
      <c r="G80" s="36" t="s">
        <v>63</v>
      </c>
      <c r="H80" s="34"/>
      <c r="I80" s="36" t="s">
        <v>251</v>
      </c>
      <c r="J80" s="42">
        <v>41553.625</v>
      </c>
      <c r="K80" s="36" t="s">
        <v>64</v>
      </c>
      <c r="L80" s="38" t="s">
        <v>301</v>
      </c>
      <c r="M80" s="34" t="s">
        <v>66</v>
      </c>
      <c r="N80" s="40">
        <f>J80</f>
        <v>41553.625</v>
      </c>
      <c r="O80" s="60" t="s">
        <v>223</v>
      </c>
      <c r="P80" s="34">
        <v>100</v>
      </c>
      <c r="Q80" s="34" t="s">
        <v>50</v>
      </c>
    </row>
    <row r="81" spans="1:17" ht="12.75">
      <c r="A81" s="41">
        <v>51</v>
      </c>
      <c r="B81" s="43" t="s">
        <v>302</v>
      </c>
      <c r="C81" s="44" t="s">
        <v>160</v>
      </c>
      <c r="D81" s="61" t="s">
        <v>303</v>
      </c>
      <c r="E81" s="36" t="s">
        <v>143</v>
      </c>
      <c r="F81" s="34" t="s">
        <v>304</v>
      </c>
      <c r="G81" s="34" t="s">
        <v>305</v>
      </c>
      <c r="H81" s="34"/>
      <c r="I81" s="36" t="s">
        <v>143</v>
      </c>
      <c r="J81" s="42">
        <v>41553.625</v>
      </c>
      <c r="K81" s="36" t="s">
        <v>64</v>
      </c>
      <c r="L81" s="38" t="s">
        <v>306</v>
      </c>
      <c r="M81" s="34" t="s">
        <v>258</v>
      </c>
      <c r="N81" s="40">
        <f>J81</f>
        <v>41553.625</v>
      </c>
      <c r="O81" s="60" t="s">
        <v>112</v>
      </c>
      <c r="P81" s="34">
        <v>100</v>
      </c>
      <c r="Q81" s="34"/>
    </row>
    <row r="82" spans="1:17" ht="12.75">
      <c r="A82" s="41">
        <v>52</v>
      </c>
      <c r="B82" s="43" t="s">
        <v>307</v>
      </c>
      <c r="C82" s="44" t="s">
        <v>100</v>
      </c>
      <c r="D82" s="23" t="s">
        <v>308</v>
      </c>
      <c r="E82" s="34" t="s">
        <v>175</v>
      </c>
      <c r="F82" s="37" t="s">
        <v>309</v>
      </c>
      <c r="G82" s="34" t="s">
        <v>175</v>
      </c>
      <c r="H82" s="34"/>
      <c r="I82" s="34" t="s">
        <v>310</v>
      </c>
      <c r="J82" s="42">
        <v>41553.625</v>
      </c>
      <c r="K82" s="36" t="s">
        <v>89</v>
      </c>
      <c r="L82" s="38" t="s">
        <v>311</v>
      </c>
      <c r="M82" s="34" t="s">
        <v>66</v>
      </c>
      <c r="N82" s="40">
        <f>J82</f>
        <v>41553.625</v>
      </c>
      <c r="O82" s="60" t="s">
        <v>223</v>
      </c>
      <c r="P82" s="57">
        <v>100</v>
      </c>
      <c r="Q82" s="34" t="s">
        <v>50</v>
      </c>
    </row>
    <row r="83" spans="1:17" ht="12.75">
      <c r="A83" s="41">
        <v>53</v>
      </c>
      <c r="B83" s="43" t="s">
        <v>312</v>
      </c>
      <c r="C83" s="44" t="s">
        <v>177</v>
      </c>
      <c r="D83" s="2">
        <v>86121128</v>
      </c>
      <c r="E83" s="34" t="s">
        <v>314</v>
      </c>
      <c r="F83" s="37" t="s">
        <v>313</v>
      </c>
      <c r="G83" s="34" t="s">
        <v>315</v>
      </c>
      <c r="H83" s="34"/>
      <c r="I83" s="34" t="s">
        <v>314</v>
      </c>
      <c r="J83" s="42">
        <v>41553.625</v>
      </c>
      <c r="K83" s="36" t="s">
        <v>97</v>
      </c>
      <c r="L83" s="38" t="s">
        <v>65</v>
      </c>
      <c r="M83" s="34" t="s">
        <v>66</v>
      </c>
      <c r="N83" s="40">
        <f>J83</f>
        <v>41553.625</v>
      </c>
      <c r="O83" s="60" t="s">
        <v>67</v>
      </c>
      <c r="P83" s="57">
        <v>100</v>
      </c>
      <c r="Q83" s="34"/>
    </row>
    <row r="84" spans="1:17" ht="12.75">
      <c r="A84" s="41">
        <v>54</v>
      </c>
      <c r="B84" s="43" t="s">
        <v>316</v>
      </c>
      <c r="C84" s="44" t="s">
        <v>92</v>
      </c>
      <c r="D84" s="61" t="s">
        <v>317</v>
      </c>
      <c r="E84" s="36" t="s">
        <v>318</v>
      </c>
      <c r="F84" s="37" t="s">
        <v>319</v>
      </c>
      <c r="G84" s="34" t="s">
        <v>320</v>
      </c>
      <c r="H84" s="34"/>
      <c r="I84" s="36" t="s">
        <v>318</v>
      </c>
      <c r="J84" s="42">
        <v>41552.625</v>
      </c>
      <c r="K84" s="36" t="s">
        <v>97</v>
      </c>
      <c r="L84" s="38" t="s">
        <v>65</v>
      </c>
      <c r="M84" s="34" t="s">
        <v>66</v>
      </c>
      <c r="N84" s="40">
        <f>J84</f>
        <v>41552.625</v>
      </c>
      <c r="O84" s="60" t="s">
        <v>67</v>
      </c>
      <c r="P84" s="57">
        <v>100</v>
      </c>
      <c r="Q84" s="34" t="s">
        <v>50</v>
      </c>
    </row>
    <row r="85" spans="1:17" ht="12.75">
      <c r="A85" s="41">
        <v>55</v>
      </c>
      <c r="B85" s="43" t="s">
        <v>274</v>
      </c>
      <c r="C85" s="44" t="s">
        <v>275</v>
      </c>
      <c r="D85" s="61" t="s">
        <v>276</v>
      </c>
      <c r="E85" s="36" t="s">
        <v>141</v>
      </c>
      <c r="F85" s="37"/>
      <c r="G85" s="36"/>
      <c r="H85" s="34"/>
      <c r="I85" s="36"/>
      <c r="J85" s="42">
        <v>41545.645833333336</v>
      </c>
      <c r="K85" s="36" t="s">
        <v>64</v>
      </c>
      <c r="L85" s="38" t="s">
        <v>244</v>
      </c>
      <c r="M85" s="34" t="s">
        <v>267</v>
      </c>
      <c r="N85" s="40">
        <v>41557</v>
      </c>
      <c r="O85" s="60" t="s">
        <v>127</v>
      </c>
      <c r="P85" s="57">
        <v>200</v>
      </c>
      <c r="Q85" s="34"/>
    </row>
    <row r="86" spans="2:10" ht="25.5" customHeight="1">
      <c r="B86" s="46" t="s">
        <v>32</v>
      </c>
      <c r="C86" s="10"/>
      <c r="D86" s="62"/>
      <c r="E86" s="47">
        <v>41557.6875</v>
      </c>
      <c r="G86" s="89"/>
      <c r="J86" s="33"/>
    </row>
  </sheetData>
  <sheetProtection/>
  <mergeCells count="36">
    <mergeCell ref="A78:H78"/>
    <mergeCell ref="J78:K78"/>
    <mergeCell ref="C79:J79"/>
    <mergeCell ref="L79:O79"/>
    <mergeCell ref="C52:J52"/>
    <mergeCell ref="L52:O52"/>
    <mergeCell ref="A69:H69"/>
    <mergeCell ref="J69:K69"/>
    <mergeCell ref="C70:J70"/>
    <mergeCell ref="L70:O70"/>
    <mergeCell ref="A51:H51"/>
    <mergeCell ref="J51:K51"/>
    <mergeCell ref="A33:H33"/>
    <mergeCell ref="J33:K33"/>
    <mergeCell ref="C34:J34"/>
    <mergeCell ref="L34:O34"/>
    <mergeCell ref="A45:H45"/>
    <mergeCell ref="J45:K45"/>
    <mergeCell ref="C46:J46"/>
    <mergeCell ref="L46:O46"/>
    <mergeCell ref="C10:J10"/>
    <mergeCell ref="L10:O10"/>
    <mergeCell ref="A25:H25"/>
    <mergeCell ref="J25:K25"/>
    <mergeCell ref="C26:J26"/>
    <mergeCell ref="L26:O26"/>
    <mergeCell ref="A18:H18"/>
    <mergeCell ref="J18:K18"/>
    <mergeCell ref="C19:J19"/>
    <mergeCell ref="L19:O19"/>
    <mergeCell ref="A3:H3"/>
    <mergeCell ref="J3:K3"/>
    <mergeCell ref="C4:J4"/>
    <mergeCell ref="L4:O4"/>
    <mergeCell ref="A9:H9"/>
    <mergeCell ref="J9:K9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69" r:id="rId2"/>
  <headerFooter>
    <oddFooter>&amp;L&amp;G&amp;C&amp;G
PhDr. Valůšek Josef
předseda DK OFS Vsetín&amp;R&amp;G
Březík Pavel
sekretář OFS Vsetín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>
        <f>Tisk!E10</f>
        <v>0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Tisk!A10</f>
        <v>0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>
        <f>Tisk!B10</f>
        <v>0</v>
      </c>
      <c r="C15" s="120"/>
      <c r="D15" s="119">
        <f>Tisk!C10</f>
        <v>0</v>
      </c>
      <c r="E15" s="120"/>
      <c r="F15" s="120"/>
      <c r="G15" t="s">
        <v>7</v>
      </c>
      <c r="J15" s="1">
        <f>Tisk!D10</f>
        <v>0</v>
      </c>
    </row>
    <row r="17" spans="1:10" ht="12.75">
      <c r="A17" t="s">
        <v>8</v>
      </c>
      <c r="B17" s="1">
        <f>Tisk!G10</f>
        <v>0</v>
      </c>
      <c r="C17" s="1" t="s">
        <v>9</v>
      </c>
      <c r="D17" s="1">
        <f>Tisk!I10</f>
        <v>0</v>
      </c>
      <c r="E17" t="s">
        <v>10</v>
      </c>
      <c r="F17" s="50">
        <f>Tisk!K10</f>
        <v>0</v>
      </c>
      <c r="G17" s="50">
        <f>Tisk!F10</f>
        <v>0</v>
      </c>
      <c r="H17" s="1" t="s">
        <v>12</v>
      </c>
      <c r="I17" t="s">
        <v>13</v>
      </c>
      <c r="J17" s="4">
        <f>Tisk!J10</f>
        <v>0</v>
      </c>
    </row>
    <row r="19" ht="12.75">
      <c r="A19" t="s">
        <v>14</v>
      </c>
    </row>
    <row r="21" spans="1:10" ht="51" customHeight="1">
      <c r="A21" s="3" t="s">
        <v>15</v>
      </c>
      <c r="B21" s="112">
        <f>Tisk!M10</f>
        <v>0</v>
      </c>
      <c r="C21" s="113"/>
      <c r="D21" s="113"/>
      <c r="E21" s="113"/>
      <c r="F21" s="113"/>
      <c r="G21" s="113"/>
      <c r="H21" s="113"/>
      <c r="I21" s="49" t="s">
        <v>40</v>
      </c>
      <c r="J21" s="6">
        <f>Tisk!N10</f>
        <v>0</v>
      </c>
    </row>
    <row r="24" spans="1:11" s="16" customFormat="1" ht="25.5">
      <c r="A24" s="16" t="s">
        <v>16</v>
      </c>
      <c r="B24" s="121">
        <f>Tisk!L10</f>
        <v>0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>
        <f>Tisk!O10</f>
        <v>0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>
        <f>Tisk!E11</f>
        <v>0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Tisk!A11</f>
        <v>0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>
        <f>Tisk!B11</f>
        <v>0</v>
      </c>
      <c r="C15" s="120"/>
      <c r="D15" s="119">
        <f>Tisk!C11</f>
        <v>0</v>
      </c>
      <c r="E15" s="120"/>
      <c r="F15" s="120"/>
      <c r="G15" t="s">
        <v>7</v>
      </c>
      <c r="J15" s="1">
        <f>Tisk!D11</f>
        <v>0</v>
      </c>
    </row>
    <row r="17" spans="1:10" ht="12.75">
      <c r="A17" t="s">
        <v>8</v>
      </c>
      <c r="B17" s="1">
        <f>Tisk!G11</f>
        <v>0</v>
      </c>
      <c r="C17" s="1" t="s">
        <v>9</v>
      </c>
      <c r="D17" s="1">
        <f>Tisk!I11</f>
        <v>0</v>
      </c>
      <c r="E17" t="s">
        <v>10</v>
      </c>
      <c r="F17" s="50">
        <f>Tisk!K11</f>
        <v>0</v>
      </c>
      <c r="G17" s="50">
        <f>Tisk!F11</f>
        <v>0</v>
      </c>
      <c r="H17" s="1" t="s">
        <v>12</v>
      </c>
      <c r="I17" t="s">
        <v>13</v>
      </c>
      <c r="J17" s="4">
        <f>Tisk!J11</f>
        <v>0</v>
      </c>
    </row>
    <row r="19" ht="12.75">
      <c r="A19" t="s">
        <v>14</v>
      </c>
    </row>
    <row r="21" spans="1:10" ht="51" customHeight="1">
      <c r="A21" s="3" t="s">
        <v>15</v>
      </c>
      <c r="B21" s="112">
        <f>Tisk!M11</f>
        <v>0</v>
      </c>
      <c r="C21" s="113"/>
      <c r="D21" s="113"/>
      <c r="E21" s="113"/>
      <c r="F21" s="113"/>
      <c r="G21" s="113"/>
      <c r="H21" s="113"/>
      <c r="I21" s="49" t="s">
        <v>40</v>
      </c>
      <c r="J21" s="6">
        <f>Tisk!N11</f>
        <v>0</v>
      </c>
    </row>
    <row r="24" spans="1:11" s="16" customFormat="1" ht="25.5">
      <c r="A24" s="16" t="s">
        <v>16</v>
      </c>
      <c r="B24" s="121">
        <f>Tisk!L11</f>
        <v>0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>
        <f>Tisk!O11</f>
        <v>0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>
        <f>Tisk!E12</f>
        <v>0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Tisk!A12</f>
        <v>0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>
        <f>Tisk!B12</f>
        <v>0</v>
      </c>
      <c r="C15" s="120"/>
      <c r="D15" s="119">
        <f>Tisk!C12</f>
        <v>0</v>
      </c>
      <c r="E15" s="120"/>
      <c r="F15" s="120"/>
      <c r="G15" t="s">
        <v>7</v>
      </c>
      <c r="J15" s="1">
        <f>Tisk!D12</f>
        <v>0</v>
      </c>
    </row>
    <row r="17" spans="1:10" ht="12.75">
      <c r="A17" t="s">
        <v>8</v>
      </c>
      <c r="B17" s="1">
        <f>Tisk!G12</f>
        <v>0</v>
      </c>
      <c r="C17" s="1" t="s">
        <v>9</v>
      </c>
      <c r="D17" s="1">
        <f>Tisk!I12</f>
        <v>0</v>
      </c>
      <c r="E17" t="s">
        <v>10</v>
      </c>
      <c r="F17" s="50">
        <f>Tisk!K12</f>
        <v>0</v>
      </c>
      <c r="G17" s="50">
        <f>Tisk!F12</f>
        <v>0</v>
      </c>
      <c r="H17" s="1" t="s">
        <v>12</v>
      </c>
      <c r="I17" t="s">
        <v>13</v>
      </c>
      <c r="J17" s="4">
        <f>Tisk!J12</f>
        <v>0</v>
      </c>
    </row>
    <row r="19" ht="12.75">
      <c r="A19" t="s">
        <v>14</v>
      </c>
    </row>
    <row r="21" spans="1:10" ht="51" customHeight="1">
      <c r="A21" s="3" t="s">
        <v>15</v>
      </c>
      <c r="B21" s="112">
        <f>Tisk!M12</f>
        <v>0</v>
      </c>
      <c r="C21" s="113"/>
      <c r="D21" s="113"/>
      <c r="E21" s="113"/>
      <c r="F21" s="113"/>
      <c r="G21" s="113"/>
      <c r="H21" s="113"/>
      <c r="I21" s="49" t="s">
        <v>40</v>
      </c>
      <c r="J21" s="6">
        <f>Tisk!N12</f>
        <v>0</v>
      </c>
    </row>
    <row r="24" spans="1:11" s="16" customFormat="1" ht="25.5">
      <c r="A24" s="16" t="s">
        <v>16</v>
      </c>
      <c r="B24" s="121">
        <f>Tisk!L12</f>
        <v>0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>
        <f>Tisk!O12</f>
        <v>0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>
        <f>Tisk!E13</f>
        <v>0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Tisk!A13</f>
        <v>0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>
        <f>Tisk!B13</f>
        <v>0</v>
      </c>
      <c r="C15" s="120"/>
      <c r="D15" s="119">
        <f>Tisk!C13</f>
        <v>0</v>
      </c>
      <c r="E15" s="120"/>
      <c r="F15" s="120"/>
      <c r="G15" t="s">
        <v>7</v>
      </c>
      <c r="J15" s="1">
        <f>Tisk!D13</f>
        <v>0</v>
      </c>
    </row>
    <row r="17" spans="1:10" ht="12.75">
      <c r="A17" t="s">
        <v>8</v>
      </c>
      <c r="B17" s="1">
        <f>Tisk!G13</f>
        <v>0</v>
      </c>
      <c r="C17" s="1" t="s">
        <v>9</v>
      </c>
      <c r="D17" s="1">
        <f>Tisk!I13</f>
        <v>0</v>
      </c>
      <c r="E17" t="s">
        <v>10</v>
      </c>
      <c r="F17" s="50">
        <f>Tisk!K13</f>
        <v>0</v>
      </c>
      <c r="G17" s="50">
        <f>Tisk!F13</f>
        <v>0</v>
      </c>
      <c r="H17" s="1" t="s">
        <v>12</v>
      </c>
      <c r="I17" t="s">
        <v>13</v>
      </c>
      <c r="J17" s="4">
        <f>Tisk!J13</f>
        <v>0</v>
      </c>
    </row>
    <row r="19" ht="12.75">
      <c r="A19" t="s">
        <v>14</v>
      </c>
    </row>
    <row r="21" spans="1:10" ht="51" customHeight="1">
      <c r="A21" s="3" t="s">
        <v>15</v>
      </c>
      <c r="B21" s="112">
        <f>Tisk!M13</f>
        <v>0</v>
      </c>
      <c r="C21" s="113"/>
      <c r="D21" s="113"/>
      <c r="E21" s="113"/>
      <c r="F21" s="113"/>
      <c r="G21" s="113"/>
      <c r="H21" s="113"/>
      <c r="I21" s="49" t="s">
        <v>40</v>
      </c>
      <c r="J21" s="6">
        <f>Tisk!N13</f>
        <v>0</v>
      </c>
    </row>
    <row r="24" spans="1:11" s="16" customFormat="1" ht="25.5">
      <c r="A24" s="16" t="s">
        <v>16</v>
      </c>
      <c r="B24" s="121">
        <f>Tisk!L13</f>
        <v>0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>
        <f>Tisk!O13</f>
        <v>0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B14" sqref="B14:C14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0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pans="2:9" s="15" customFormat="1" ht="18.75">
      <c r="B5" s="129"/>
      <c r="C5" s="129"/>
      <c r="D5" s="129"/>
      <c r="E5" s="129"/>
      <c r="F5" s="129"/>
      <c r="G5" s="129"/>
      <c r="H5" s="129"/>
      <c r="I5" s="129"/>
    </row>
    <row r="6" ht="12.75">
      <c r="J6" s="4"/>
    </row>
    <row r="9" spans="1:9" ht="18.75">
      <c r="A9" t="s">
        <v>2</v>
      </c>
      <c r="B9" s="119" t="str">
        <f>Tisk!E4</f>
        <v>Střítež</v>
      </c>
      <c r="C9" s="120"/>
      <c r="D9" s="120"/>
      <c r="E9" s="120"/>
      <c r="F9" t="s">
        <v>3</v>
      </c>
      <c r="G9" s="14">
        <f>Tisk!I2</f>
        <v>9</v>
      </c>
      <c r="H9" s="2" t="s">
        <v>27</v>
      </c>
      <c r="I9" s="5">
        <f>Tisk!A4</f>
        <v>55</v>
      </c>
    </row>
    <row r="12" spans="1:6" ht="12.75">
      <c r="A12" t="s">
        <v>18</v>
      </c>
      <c r="C12" s="123">
        <f>Tisk!L2</f>
        <v>41557.6875</v>
      </c>
      <c r="D12" s="124"/>
      <c r="E12" s="124"/>
      <c r="F12" s="13" t="s">
        <v>36</v>
      </c>
    </row>
    <row r="14" spans="2:10" ht="18.75">
      <c r="B14" s="119" t="str">
        <f>Tisk!B4</f>
        <v>Malý</v>
      </c>
      <c r="C14" s="120"/>
      <c r="D14" s="119" t="str">
        <f>Tisk!C4</f>
        <v>Oldřich</v>
      </c>
      <c r="E14" s="120"/>
      <c r="F14" s="120"/>
      <c r="G14" t="s">
        <v>7</v>
      </c>
      <c r="J14" s="1" t="str">
        <f>Tisk!D4</f>
        <v>74070602</v>
      </c>
    </row>
    <row r="16" spans="1:10" ht="26.25" customHeight="1">
      <c r="A16" s="3" t="s">
        <v>30</v>
      </c>
      <c r="D16" s="130" t="str">
        <f>Tisk!L4</f>
        <v>žádosti o změnu zbytku trestu se </v>
      </c>
      <c r="E16" s="131"/>
      <c r="F16" s="131"/>
      <c r="G16" s="131"/>
      <c r="H16" s="131"/>
      <c r="I16" s="131"/>
      <c r="J16" s="131"/>
    </row>
    <row r="18" spans="1:10" ht="33.75" customHeight="1">
      <c r="A18" s="3" t="s">
        <v>15</v>
      </c>
      <c r="B18" s="126" t="str">
        <f>Tisk!M4</f>
        <v>nevyhovuje</v>
      </c>
      <c r="C18" s="127"/>
      <c r="D18" s="127"/>
      <c r="E18" s="127"/>
      <c r="F18" s="127"/>
      <c r="G18" s="127"/>
      <c r="H18" s="127"/>
      <c r="I18" s="49"/>
      <c r="J18" s="6">
        <f>Tisk!N4</f>
        <v>41557</v>
      </c>
    </row>
    <row r="21" spans="2:11" s="16" customFormat="1" ht="12.75">
      <c r="B21" s="121"/>
      <c r="C21" s="113"/>
      <c r="D21" s="113"/>
      <c r="E21" s="113"/>
      <c r="F21" s="113"/>
      <c r="G21" s="113"/>
      <c r="H21" s="113"/>
      <c r="I21" s="113"/>
      <c r="J21" s="113"/>
      <c r="K21" s="113"/>
    </row>
    <row r="24" spans="1:6" ht="12.75">
      <c r="A24" s="13" t="s">
        <v>37</v>
      </c>
      <c r="D24" s="128" t="str">
        <f>Tisk!O4</f>
        <v>57</v>
      </c>
      <c r="E24" s="110"/>
      <c r="F24" s="110"/>
    </row>
    <row r="31" ht="12.75">
      <c r="A31" s="13" t="s">
        <v>46</v>
      </c>
    </row>
    <row r="32" ht="12.75">
      <c r="A32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  <row r="44" spans="1:10" ht="12.75">
      <c r="A44" s="110"/>
      <c r="B44" s="110"/>
      <c r="C44" s="110"/>
      <c r="D44" s="110"/>
      <c r="G44" s="111"/>
      <c r="H44" s="110"/>
      <c r="I44" s="110"/>
      <c r="J44" s="110"/>
    </row>
  </sheetData>
  <sheetProtection/>
  <mergeCells count="21">
    <mergeCell ref="A42:D42"/>
    <mergeCell ref="B5:I5"/>
    <mergeCell ref="A44:D44"/>
    <mergeCell ref="G44:J44"/>
    <mergeCell ref="C12:E12"/>
    <mergeCell ref="B14:C14"/>
    <mergeCell ref="D14:F14"/>
    <mergeCell ref="D16:J16"/>
    <mergeCell ref="A43:D43"/>
    <mergeCell ref="G43:J43"/>
    <mergeCell ref="B21:K21"/>
    <mergeCell ref="B9:E9"/>
    <mergeCell ref="G42:J42"/>
    <mergeCell ref="B18:H18"/>
    <mergeCell ref="D24:F24"/>
    <mergeCell ref="A1:A4"/>
    <mergeCell ref="B1:I1"/>
    <mergeCell ref="J1:J4"/>
    <mergeCell ref="B2:I2"/>
    <mergeCell ref="B3:I3"/>
    <mergeCell ref="B4:I4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B29" sqref="B29:B33"/>
    </sheetView>
  </sheetViews>
  <sheetFormatPr defaultColWidth="9.33203125" defaultRowHeight="12.75"/>
  <cols>
    <col min="1" max="1" width="4.33203125" style="0" customWidth="1"/>
    <col min="2" max="2" width="14.33203125" style="0" customWidth="1"/>
    <col min="3" max="3" width="10.66015625" style="0" customWidth="1"/>
    <col min="4" max="4" width="13.16015625" style="0" hidden="1" customWidth="1"/>
    <col min="5" max="5" width="17" style="0" customWidth="1"/>
    <col min="6" max="6" width="6.5" style="0" hidden="1" customWidth="1"/>
    <col min="7" max="7" width="16.33203125" style="0" hidden="1" customWidth="1"/>
    <col min="8" max="8" width="1.83203125" style="0" hidden="1" customWidth="1"/>
    <col min="9" max="9" width="16.33203125" style="0" hidden="1" customWidth="1"/>
    <col min="10" max="10" width="13.16015625" style="0" hidden="1" customWidth="1"/>
    <col min="11" max="11" width="9.5" style="0" customWidth="1"/>
    <col min="12" max="12" width="74" style="0" hidden="1" customWidth="1"/>
    <col min="13" max="13" width="34.83203125" style="0" customWidth="1"/>
    <col min="14" max="14" width="11.33203125" style="0" customWidth="1"/>
    <col min="15" max="15" width="12" style="2" customWidth="1"/>
    <col min="16" max="16" width="5" style="0" hidden="1" customWidth="1"/>
    <col min="17" max="17" width="3" style="0" hidden="1" customWidth="1"/>
    <col min="18" max="18" width="29.66015625" style="0" customWidth="1"/>
    <col min="19" max="19" width="0" style="0" hidden="1" customWidth="1"/>
  </cols>
  <sheetData>
    <row r="1" spans="1:18" s="2" customFormat="1" ht="12.75">
      <c r="A1" s="80" t="s">
        <v>33</v>
      </c>
      <c r="B1" s="81" t="s">
        <v>5</v>
      </c>
      <c r="C1" s="80" t="s">
        <v>6</v>
      </c>
      <c r="D1" s="80" t="s">
        <v>21</v>
      </c>
      <c r="E1" s="80" t="s">
        <v>22</v>
      </c>
      <c r="F1" s="80" t="s">
        <v>23</v>
      </c>
      <c r="G1" s="80" t="s">
        <v>24</v>
      </c>
      <c r="H1" s="80"/>
      <c r="I1" s="80"/>
      <c r="J1" s="82" t="s">
        <v>17</v>
      </c>
      <c r="K1" s="80" t="s">
        <v>11</v>
      </c>
      <c r="L1" s="83" t="s">
        <v>25</v>
      </c>
      <c r="M1" s="80" t="s">
        <v>26</v>
      </c>
      <c r="N1" s="84" t="s">
        <v>17</v>
      </c>
      <c r="O1" s="85" t="s">
        <v>29</v>
      </c>
      <c r="P1" s="7" t="s">
        <v>28</v>
      </c>
      <c r="Q1" s="3"/>
      <c r="R1" s="8"/>
    </row>
    <row r="2" spans="1:18" s="17" customFormat="1" ht="12.75">
      <c r="A2" s="41">
        <v>50</v>
      </c>
      <c r="B2" s="43" t="s">
        <v>298</v>
      </c>
      <c r="C2" s="44" t="s">
        <v>247</v>
      </c>
      <c r="D2" s="95" t="s">
        <v>299</v>
      </c>
      <c r="E2" s="36" t="s">
        <v>251</v>
      </c>
      <c r="F2" s="34" t="s">
        <v>300</v>
      </c>
      <c r="G2" s="36" t="s">
        <v>63</v>
      </c>
      <c r="H2" s="34"/>
      <c r="I2" s="36" t="s">
        <v>251</v>
      </c>
      <c r="J2" s="42">
        <v>41553.625</v>
      </c>
      <c r="K2" s="36" t="s">
        <v>64</v>
      </c>
      <c r="L2" s="38" t="s">
        <v>301</v>
      </c>
      <c r="M2" s="34" t="s">
        <v>66</v>
      </c>
      <c r="N2" s="40">
        <f>J2</f>
        <v>41553.625</v>
      </c>
      <c r="O2" s="60" t="s">
        <v>223</v>
      </c>
      <c r="P2" s="34">
        <v>100</v>
      </c>
      <c r="Q2" s="34" t="s">
        <v>50</v>
      </c>
      <c r="R2" s="24"/>
    </row>
    <row r="3" spans="1:18" s="17" customFormat="1" ht="12.75">
      <c r="A3" s="41">
        <v>51</v>
      </c>
      <c r="B3" s="43" t="s">
        <v>302</v>
      </c>
      <c r="C3" s="44" t="s">
        <v>160</v>
      </c>
      <c r="D3" s="61" t="s">
        <v>303</v>
      </c>
      <c r="E3" s="36" t="s">
        <v>143</v>
      </c>
      <c r="F3" s="34" t="s">
        <v>304</v>
      </c>
      <c r="G3" s="34" t="s">
        <v>305</v>
      </c>
      <c r="H3" s="34"/>
      <c r="I3" s="36" t="s">
        <v>143</v>
      </c>
      <c r="J3" s="42">
        <v>41553.625</v>
      </c>
      <c r="K3" s="36" t="s">
        <v>64</v>
      </c>
      <c r="L3" s="38" t="s">
        <v>306</v>
      </c>
      <c r="M3" s="34" t="s">
        <v>258</v>
      </c>
      <c r="N3" s="40">
        <f>J3</f>
        <v>41553.625</v>
      </c>
      <c r="O3" s="60" t="s">
        <v>112</v>
      </c>
      <c r="P3" s="34">
        <v>100</v>
      </c>
      <c r="Q3" s="34" t="s">
        <v>50</v>
      </c>
      <c r="R3" s="24"/>
    </row>
    <row r="4" spans="1:18" s="17" customFormat="1" ht="12.75">
      <c r="A4" s="41">
        <v>52</v>
      </c>
      <c r="B4" s="43" t="s">
        <v>307</v>
      </c>
      <c r="C4" s="44" t="s">
        <v>100</v>
      </c>
      <c r="D4" s="23" t="s">
        <v>308</v>
      </c>
      <c r="E4" s="34" t="s">
        <v>175</v>
      </c>
      <c r="F4" s="37" t="s">
        <v>309</v>
      </c>
      <c r="G4" s="34" t="s">
        <v>175</v>
      </c>
      <c r="H4" s="34"/>
      <c r="I4" s="34" t="s">
        <v>310</v>
      </c>
      <c r="J4" s="42">
        <v>41553.625</v>
      </c>
      <c r="K4" s="36" t="s">
        <v>89</v>
      </c>
      <c r="L4" s="38" t="s">
        <v>311</v>
      </c>
      <c r="M4" s="34" t="s">
        <v>66</v>
      </c>
      <c r="N4" s="40">
        <f>J4</f>
        <v>41553.625</v>
      </c>
      <c r="O4" s="60" t="s">
        <v>223</v>
      </c>
      <c r="P4" s="57">
        <v>100</v>
      </c>
      <c r="Q4" s="34"/>
      <c r="R4" s="24"/>
    </row>
    <row r="5" spans="1:18" s="17" customFormat="1" ht="12.75">
      <c r="A5" s="41">
        <v>53</v>
      </c>
      <c r="B5" s="43" t="s">
        <v>312</v>
      </c>
      <c r="C5" s="44" t="s">
        <v>177</v>
      </c>
      <c r="D5" s="2">
        <v>86121128</v>
      </c>
      <c r="E5" s="34" t="s">
        <v>314</v>
      </c>
      <c r="F5" s="37" t="s">
        <v>313</v>
      </c>
      <c r="G5" s="34" t="s">
        <v>315</v>
      </c>
      <c r="H5" s="34"/>
      <c r="I5" s="34" t="s">
        <v>314</v>
      </c>
      <c r="J5" s="42">
        <v>41553.625</v>
      </c>
      <c r="K5" s="36" t="s">
        <v>97</v>
      </c>
      <c r="L5" s="38" t="s">
        <v>65</v>
      </c>
      <c r="M5" s="34" t="s">
        <v>66</v>
      </c>
      <c r="N5" s="40">
        <f>J5</f>
        <v>41553.625</v>
      </c>
      <c r="O5" s="60" t="s">
        <v>67</v>
      </c>
      <c r="P5" s="57">
        <v>100</v>
      </c>
      <c r="Q5" s="34" t="s">
        <v>50</v>
      </c>
      <c r="R5" s="24"/>
    </row>
    <row r="6" spans="1:16" s="17" customFormat="1" ht="12.75">
      <c r="A6" s="41">
        <v>54</v>
      </c>
      <c r="B6" s="43" t="s">
        <v>316</v>
      </c>
      <c r="C6" s="44" t="s">
        <v>92</v>
      </c>
      <c r="D6" s="61" t="s">
        <v>317</v>
      </c>
      <c r="E6" s="36" t="s">
        <v>318</v>
      </c>
      <c r="F6" s="37" t="s">
        <v>319</v>
      </c>
      <c r="G6" s="34" t="s">
        <v>320</v>
      </c>
      <c r="H6" s="34"/>
      <c r="I6" s="36" t="s">
        <v>318</v>
      </c>
      <c r="J6" s="42">
        <v>41552.625</v>
      </c>
      <c r="K6" s="36" t="s">
        <v>97</v>
      </c>
      <c r="L6" s="38" t="s">
        <v>65</v>
      </c>
      <c r="M6" s="34" t="s">
        <v>66</v>
      </c>
      <c r="N6" s="40">
        <f>J6</f>
        <v>41552.625</v>
      </c>
      <c r="O6" s="60" t="s">
        <v>67</v>
      </c>
      <c r="P6" s="57">
        <v>100</v>
      </c>
    </row>
    <row r="7" spans="1:16" s="17" customFormat="1" ht="12.75">
      <c r="A7" s="41">
        <v>55</v>
      </c>
      <c r="B7" s="43" t="s">
        <v>274</v>
      </c>
      <c r="C7" s="44" t="s">
        <v>275</v>
      </c>
      <c r="D7" s="61" t="s">
        <v>276</v>
      </c>
      <c r="E7" s="36" t="s">
        <v>141</v>
      </c>
      <c r="F7" s="37"/>
      <c r="G7" s="36"/>
      <c r="H7" s="34"/>
      <c r="I7" s="36"/>
      <c r="J7" s="42">
        <v>41545.645833333336</v>
      </c>
      <c r="K7" s="36" t="s">
        <v>64</v>
      </c>
      <c r="L7" s="38" t="s">
        <v>244</v>
      </c>
      <c r="M7" s="34" t="s">
        <v>267</v>
      </c>
      <c r="N7" s="40">
        <v>41557</v>
      </c>
      <c r="O7" s="60" t="s">
        <v>127</v>
      </c>
      <c r="P7" s="57">
        <v>200</v>
      </c>
    </row>
    <row r="8" s="17" customFormat="1" ht="12.75">
      <c r="A8" s="89"/>
    </row>
    <row r="9" spans="1:15" ht="12.75">
      <c r="A9" s="89"/>
      <c r="O9"/>
    </row>
    <row r="10" spans="1:15" ht="12.75">
      <c r="A10" s="99"/>
      <c r="O10"/>
    </row>
    <row r="11" spans="1:15" ht="12.75">
      <c r="A11" s="99"/>
      <c r="O11"/>
    </row>
    <row r="12" spans="1:15" ht="12.75">
      <c r="A12" s="99"/>
      <c r="O12"/>
    </row>
    <row r="13" spans="1:15" ht="12.75">
      <c r="A13" s="99"/>
      <c r="O13"/>
    </row>
    <row r="14" spans="1:15" ht="12.75">
      <c r="A14" s="99"/>
      <c r="O14"/>
    </row>
    <row r="15" spans="1:15" ht="12.75">
      <c r="A15" s="99"/>
      <c r="O15"/>
    </row>
    <row r="16" spans="1:15" ht="12.75">
      <c r="A16" s="99"/>
      <c r="O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4" sqref="A4:IV4"/>
    </sheetView>
  </sheetViews>
  <sheetFormatPr defaultColWidth="9.33203125" defaultRowHeight="12.75"/>
  <cols>
    <col min="1" max="1" width="4.33203125" style="19" customWidth="1"/>
    <col min="2" max="2" width="11.83203125" style="18" customWidth="1"/>
    <col min="3" max="3" width="8.83203125" style="17" customWidth="1"/>
    <col min="4" max="4" width="11.83203125" style="19" customWidth="1"/>
    <col min="5" max="5" width="14.83203125" style="17" customWidth="1"/>
    <col min="6" max="6" width="9.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3.66015625" style="20" customWidth="1"/>
    <col min="11" max="11" width="10.16015625" style="17" customWidth="1"/>
    <col min="12" max="12" width="54.5" style="21" customWidth="1"/>
    <col min="13" max="13" width="19" style="17" customWidth="1"/>
    <col min="14" max="14" width="9" style="22" customWidth="1"/>
    <col min="15" max="15" width="9.5" style="23" customWidth="1"/>
    <col min="16" max="16" width="6" style="55" customWidth="1"/>
    <col min="17" max="17" width="3" style="17" customWidth="1"/>
  </cols>
  <sheetData>
    <row r="1" spans="1:17" s="17" customFormat="1" ht="12.75">
      <c r="A1" s="25" t="s">
        <v>33</v>
      </c>
      <c r="B1" s="26" t="s">
        <v>5</v>
      </c>
      <c r="C1" s="25" t="s">
        <v>6</v>
      </c>
      <c r="D1" s="27" t="s">
        <v>38</v>
      </c>
      <c r="E1" s="25" t="s">
        <v>22</v>
      </c>
      <c r="F1" s="25" t="s">
        <v>23</v>
      </c>
      <c r="G1" s="25" t="s">
        <v>24</v>
      </c>
      <c r="H1" s="25"/>
      <c r="I1" s="25"/>
      <c r="J1" s="28" t="s">
        <v>17</v>
      </c>
      <c r="K1" s="25" t="s">
        <v>11</v>
      </c>
      <c r="L1" s="29" t="s">
        <v>25</v>
      </c>
      <c r="M1" s="25" t="s">
        <v>26</v>
      </c>
      <c r="N1" s="30" t="s">
        <v>17</v>
      </c>
      <c r="O1" s="31" t="s">
        <v>29</v>
      </c>
      <c r="P1" s="56" t="s">
        <v>28</v>
      </c>
      <c r="Q1" s="25"/>
    </row>
    <row r="2" spans="1:18" s="17" customFormat="1" ht="26.25">
      <c r="A2" s="100" t="s">
        <v>19</v>
      </c>
      <c r="B2" s="101"/>
      <c r="C2" s="101"/>
      <c r="D2" s="101"/>
      <c r="E2" s="101"/>
      <c r="F2" s="101"/>
      <c r="G2" s="101"/>
      <c r="H2" s="101"/>
      <c r="I2" s="51">
        <v>9</v>
      </c>
      <c r="J2" s="102" t="s">
        <v>20</v>
      </c>
      <c r="K2" s="102"/>
      <c r="L2" s="58">
        <v>41557.6875</v>
      </c>
      <c r="M2" s="52"/>
      <c r="N2" s="68"/>
      <c r="O2" s="52"/>
      <c r="P2" s="64"/>
      <c r="Q2" s="53"/>
      <c r="R2" s="24"/>
    </row>
    <row r="3" spans="1:18" s="17" customFormat="1" ht="12.75">
      <c r="A3" s="34"/>
      <c r="B3" s="35" t="s">
        <v>31</v>
      </c>
      <c r="C3" s="107" t="s">
        <v>297</v>
      </c>
      <c r="D3" s="108"/>
      <c r="E3" s="108"/>
      <c r="F3" s="108"/>
      <c r="G3" s="108"/>
      <c r="H3" s="108"/>
      <c r="I3" s="108"/>
      <c r="J3" s="109"/>
      <c r="K3" s="48" t="s">
        <v>39</v>
      </c>
      <c r="L3" s="106"/>
      <c r="M3" s="106"/>
      <c r="N3" s="106"/>
      <c r="O3" s="106"/>
      <c r="P3" s="92"/>
      <c r="Q3" s="93"/>
      <c r="R3" s="24"/>
    </row>
    <row r="4" spans="1:18" s="17" customFormat="1" ht="12.75">
      <c r="A4" s="41">
        <v>55</v>
      </c>
      <c r="B4" s="43" t="s">
        <v>274</v>
      </c>
      <c r="C4" s="44" t="s">
        <v>275</v>
      </c>
      <c r="D4" s="61" t="s">
        <v>276</v>
      </c>
      <c r="E4" s="36" t="s">
        <v>141</v>
      </c>
      <c r="F4" s="37"/>
      <c r="G4" s="36"/>
      <c r="H4" s="34"/>
      <c r="I4" s="36"/>
      <c r="J4" s="42">
        <v>41545.645833333336</v>
      </c>
      <c r="K4" s="36" t="s">
        <v>64</v>
      </c>
      <c r="L4" s="38" t="s">
        <v>244</v>
      </c>
      <c r="M4" s="34" t="s">
        <v>267</v>
      </c>
      <c r="N4" s="40">
        <v>41557</v>
      </c>
      <c r="O4" s="60" t="s">
        <v>127</v>
      </c>
      <c r="P4" s="57">
        <v>200</v>
      </c>
      <c r="Q4" s="34"/>
      <c r="R4" s="24"/>
    </row>
    <row r="5" spans="1:18" s="17" customFormat="1" ht="12.75">
      <c r="A5" s="41">
        <v>51</v>
      </c>
      <c r="B5" s="43" t="s">
        <v>302</v>
      </c>
      <c r="C5" s="44" t="s">
        <v>160</v>
      </c>
      <c r="D5" s="61" t="s">
        <v>303</v>
      </c>
      <c r="E5" s="36" t="s">
        <v>143</v>
      </c>
      <c r="F5" s="34" t="s">
        <v>304</v>
      </c>
      <c r="G5" s="34" t="s">
        <v>305</v>
      </c>
      <c r="H5" s="34"/>
      <c r="I5" s="36" t="s">
        <v>143</v>
      </c>
      <c r="J5" s="42">
        <v>41553.625</v>
      </c>
      <c r="K5" s="36" t="s">
        <v>64</v>
      </c>
      <c r="L5" s="38" t="s">
        <v>306</v>
      </c>
      <c r="M5" s="34" t="s">
        <v>258</v>
      </c>
      <c r="N5" s="40">
        <f>J5</f>
        <v>41553.625</v>
      </c>
      <c r="O5" s="60" t="s">
        <v>112</v>
      </c>
      <c r="P5" s="34">
        <v>100</v>
      </c>
      <c r="Q5" s="34"/>
      <c r="R5" s="24"/>
    </row>
    <row r="6" spans="1:18" s="17" customFormat="1" ht="12.75" customHeight="1">
      <c r="A6" s="41">
        <v>52</v>
      </c>
      <c r="B6" s="43" t="s">
        <v>307</v>
      </c>
      <c r="C6" s="44" t="s">
        <v>100</v>
      </c>
      <c r="D6" s="23" t="s">
        <v>308</v>
      </c>
      <c r="E6" s="34" t="s">
        <v>175</v>
      </c>
      <c r="F6" s="37" t="s">
        <v>309</v>
      </c>
      <c r="G6" s="34" t="s">
        <v>175</v>
      </c>
      <c r="H6" s="34"/>
      <c r="I6" s="34" t="s">
        <v>310</v>
      </c>
      <c r="J6" s="42">
        <v>41553.625</v>
      </c>
      <c r="K6" s="36" t="s">
        <v>89</v>
      </c>
      <c r="L6" s="38" t="s">
        <v>311</v>
      </c>
      <c r="M6" s="34" t="s">
        <v>66</v>
      </c>
      <c r="N6" s="40">
        <f>J6</f>
        <v>41553.625</v>
      </c>
      <c r="O6" s="60" t="s">
        <v>223</v>
      </c>
      <c r="P6" s="57">
        <v>100</v>
      </c>
      <c r="Q6" s="34" t="s">
        <v>50</v>
      </c>
      <c r="R6" s="24"/>
    </row>
    <row r="7" spans="1:18" s="17" customFormat="1" ht="12.75">
      <c r="A7" s="41">
        <v>53</v>
      </c>
      <c r="B7" s="43" t="s">
        <v>312</v>
      </c>
      <c r="C7" s="44" t="s">
        <v>177</v>
      </c>
      <c r="D7" s="2">
        <v>86121128</v>
      </c>
      <c r="E7" s="34" t="s">
        <v>314</v>
      </c>
      <c r="F7" s="37" t="s">
        <v>313</v>
      </c>
      <c r="G7" s="34" t="s">
        <v>315</v>
      </c>
      <c r="H7" s="34"/>
      <c r="I7" s="34" t="s">
        <v>314</v>
      </c>
      <c r="J7" s="42">
        <v>41553.625</v>
      </c>
      <c r="K7" s="36" t="s">
        <v>97</v>
      </c>
      <c r="L7" s="38" t="s">
        <v>65</v>
      </c>
      <c r="M7" s="34" t="s">
        <v>66</v>
      </c>
      <c r="N7" s="40">
        <f>J7</f>
        <v>41553.625</v>
      </c>
      <c r="O7" s="60" t="s">
        <v>67</v>
      </c>
      <c r="P7" s="57">
        <v>100</v>
      </c>
      <c r="Q7" s="34"/>
      <c r="R7" s="24"/>
    </row>
    <row r="8" spans="1:18" s="17" customFormat="1" ht="12.75">
      <c r="A8" s="41">
        <v>54</v>
      </c>
      <c r="B8" s="43" t="s">
        <v>316</v>
      </c>
      <c r="C8" s="44" t="s">
        <v>92</v>
      </c>
      <c r="D8" s="61" t="s">
        <v>317</v>
      </c>
      <c r="E8" s="36" t="s">
        <v>318</v>
      </c>
      <c r="F8" s="37" t="s">
        <v>319</v>
      </c>
      <c r="G8" s="34" t="s">
        <v>320</v>
      </c>
      <c r="H8" s="34"/>
      <c r="I8" s="36" t="s">
        <v>318</v>
      </c>
      <c r="J8" s="42">
        <v>41552.625</v>
      </c>
      <c r="K8" s="36" t="s">
        <v>97</v>
      </c>
      <c r="L8" s="38" t="s">
        <v>65</v>
      </c>
      <c r="M8" s="34" t="s">
        <v>66</v>
      </c>
      <c r="N8" s="40">
        <f>J8</f>
        <v>41552.625</v>
      </c>
      <c r="O8" s="60" t="s">
        <v>67</v>
      </c>
      <c r="P8" s="57">
        <v>100</v>
      </c>
      <c r="Q8" s="34" t="s">
        <v>50</v>
      </c>
      <c r="R8" s="24"/>
    </row>
    <row r="9" spans="1:18" s="17" customFormat="1" ht="12.75">
      <c r="A9" s="41">
        <v>55</v>
      </c>
      <c r="B9" s="43" t="s">
        <v>274</v>
      </c>
      <c r="C9" s="44" t="s">
        <v>275</v>
      </c>
      <c r="D9" s="61" t="s">
        <v>276</v>
      </c>
      <c r="E9" s="36" t="s">
        <v>141</v>
      </c>
      <c r="F9" s="37"/>
      <c r="G9" s="36"/>
      <c r="H9" s="34"/>
      <c r="I9" s="36"/>
      <c r="J9" s="42">
        <v>41545.645833333336</v>
      </c>
      <c r="K9" s="36" t="s">
        <v>64</v>
      </c>
      <c r="L9" s="38" t="s">
        <v>244</v>
      </c>
      <c r="M9" s="34" t="s">
        <v>267</v>
      </c>
      <c r="N9" s="40">
        <v>41557</v>
      </c>
      <c r="O9" s="60" t="s">
        <v>127</v>
      </c>
      <c r="P9" s="57">
        <v>200</v>
      </c>
      <c r="Q9" s="34"/>
      <c r="R9" s="24"/>
    </row>
    <row r="10" spans="1:18" s="17" customFormat="1" ht="12.75">
      <c r="A10" s="41"/>
      <c r="B10" s="43"/>
      <c r="C10" s="44"/>
      <c r="D10" s="61"/>
      <c r="E10" s="36"/>
      <c r="F10" s="37"/>
      <c r="G10" s="36"/>
      <c r="H10" s="34"/>
      <c r="I10" s="36"/>
      <c r="J10" s="42"/>
      <c r="K10" s="36"/>
      <c r="L10" s="38"/>
      <c r="M10" s="34"/>
      <c r="N10" s="40"/>
      <c r="O10" s="60"/>
      <c r="P10" s="34"/>
      <c r="Q10" s="34"/>
      <c r="R10" s="24"/>
    </row>
    <row r="11" spans="1:18" s="17" customFormat="1" ht="12.75">
      <c r="A11" s="41"/>
      <c r="B11" s="43"/>
      <c r="C11" s="44"/>
      <c r="D11" s="61"/>
      <c r="E11" s="36"/>
      <c r="F11" s="37"/>
      <c r="G11" s="36"/>
      <c r="H11" s="34"/>
      <c r="I11" s="36"/>
      <c r="J11" s="42"/>
      <c r="K11" s="36"/>
      <c r="L11" s="38"/>
      <c r="M11" s="34"/>
      <c r="N11" s="40"/>
      <c r="O11" s="60"/>
      <c r="P11" s="34"/>
      <c r="Q11" s="34"/>
      <c r="R11" s="24"/>
    </row>
    <row r="12" spans="1:18" s="17" customFormat="1" ht="12.75">
      <c r="A12" s="41"/>
      <c r="B12" s="43"/>
      <c r="C12" s="44"/>
      <c r="D12" s="61"/>
      <c r="E12" s="36"/>
      <c r="F12" s="34"/>
      <c r="G12" s="36"/>
      <c r="H12" s="34"/>
      <c r="I12" s="36"/>
      <c r="J12" s="42"/>
      <c r="K12" s="36"/>
      <c r="L12" s="38"/>
      <c r="M12" s="96"/>
      <c r="N12" s="40"/>
      <c r="O12" s="60"/>
      <c r="P12" s="57"/>
      <c r="Q12" s="34"/>
      <c r="R12" s="24"/>
    </row>
    <row r="13" spans="1:18" s="17" customFormat="1" ht="12.75">
      <c r="A13" s="41"/>
      <c r="B13" s="43"/>
      <c r="C13" s="44"/>
      <c r="D13" s="61"/>
      <c r="E13" s="36"/>
      <c r="F13" s="34"/>
      <c r="G13" s="36"/>
      <c r="H13" s="34"/>
      <c r="I13" s="36"/>
      <c r="J13" s="42"/>
      <c r="K13" s="36"/>
      <c r="L13" s="38"/>
      <c r="M13" s="98"/>
      <c r="N13" s="40"/>
      <c r="O13" s="60"/>
      <c r="P13" s="57"/>
      <c r="Q13" s="34"/>
      <c r="R13" s="24"/>
    </row>
    <row r="14" spans="1:18" s="17" customFormat="1" ht="12.75">
      <c r="A14" s="41"/>
      <c r="B14" s="43"/>
      <c r="C14" s="44"/>
      <c r="D14" s="61"/>
      <c r="E14" s="36"/>
      <c r="F14" s="34"/>
      <c r="G14" s="36"/>
      <c r="H14" s="34"/>
      <c r="I14" s="36"/>
      <c r="J14" s="42"/>
      <c r="K14" s="36"/>
      <c r="L14" s="38"/>
      <c r="M14" s="94"/>
      <c r="N14" s="40"/>
      <c r="O14" s="60"/>
      <c r="P14" s="57"/>
      <c r="Q14" s="34"/>
      <c r="R14" s="24"/>
    </row>
    <row r="15" spans="1:18" s="17" customFormat="1" ht="12.75">
      <c r="A15" s="41"/>
      <c r="B15" s="43"/>
      <c r="C15" s="44"/>
      <c r="D15" s="61"/>
      <c r="E15" s="36"/>
      <c r="F15" s="34"/>
      <c r="G15" s="36"/>
      <c r="H15" s="34"/>
      <c r="I15" s="36"/>
      <c r="J15" s="42"/>
      <c r="K15" s="36"/>
      <c r="L15" s="38"/>
      <c r="M15" s="94"/>
      <c r="N15" s="40"/>
      <c r="O15" s="60"/>
      <c r="P15" s="57"/>
      <c r="Q15" s="34"/>
      <c r="R15" s="24"/>
    </row>
    <row r="16" spans="1:18" s="17" customFormat="1" ht="12.75" customHeight="1">
      <c r="A16" s="41"/>
      <c r="B16" s="43"/>
      <c r="C16" s="44"/>
      <c r="D16" s="87"/>
      <c r="E16" s="36"/>
      <c r="F16" s="37"/>
      <c r="G16" s="36"/>
      <c r="H16" s="34"/>
      <c r="I16" s="36"/>
      <c r="J16" s="42"/>
      <c r="K16" s="36"/>
      <c r="L16" s="38"/>
      <c r="M16" s="88"/>
      <c r="N16" s="40"/>
      <c r="O16" s="60"/>
      <c r="P16" s="57"/>
      <c r="Q16" s="34"/>
      <c r="R16" s="24"/>
    </row>
    <row r="17" spans="1:18" s="17" customFormat="1" ht="12.75">
      <c r="A17" s="41"/>
      <c r="B17" s="43"/>
      <c r="C17" s="44"/>
      <c r="D17" s="87"/>
      <c r="E17" s="36"/>
      <c r="F17" s="37"/>
      <c r="G17" s="36"/>
      <c r="H17" s="34"/>
      <c r="I17" s="36"/>
      <c r="J17" s="42"/>
      <c r="K17" s="36"/>
      <c r="L17" s="38"/>
      <c r="M17" s="34"/>
      <c r="N17" s="40"/>
      <c r="O17" s="60"/>
      <c r="P17" s="57"/>
      <c r="Q17" s="34"/>
      <c r="R17" s="24"/>
    </row>
    <row r="18" spans="1:18" s="17" customFormat="1" ht="12.75">
      <c r="A18" s="41"/>
      <c r="B18" s="43"/>
      <c r="C18" s="44"/>
      <c r="D18" s="87"/>
      <c r="E18" s="36"/>
      <c r="F18" s="37"/>
      <c r="G18" s="36"/>
      <c r="H18" s="34"/>
      <c r="I18" s="36"/>
      <c r="J18" s="42"/>
      <c r="K18" s="36"/>
      <c r="L18" s="38"/>
      <c r="M18" s="88"/>
      <c r="N18" s="40"/>
      <c r="O18" s="60"/>
      <c r="P18" s="57"/>
      <c r="Q18" s="34"/>
      <c r="R18" s="24"/>
    </row>
    <row r="19" spans="1:18" s="17" customFormat="1" ht="12.75">
      <c r="A19" s="41"/>
      <c r="B19" s="43"/>
      <c r="C19" s="44"/>
      <c r="D19" s="61"/>
      <c r="E19" s="54"/>
      <c r="F19" s="41"/>
      <c r="G19" s="34"/>
      <c r="H19" s="34"/>
      <c r="I19" s="34"/>
      <c r="J19" s="42"/>
      <c r="K19" s="36"/>
      <c r="L19" s="38"/>
      <c r="M19" s="38"/>
      <c r="N19" s="40"/>
      <c r="O19" s="39"/>
      <c r="P19" s="57"/>
      <c r="Q19" s="34"/>
      <c r="R19" s="24"/>
    </row>
    <row r="20" spans="1:18" s="17" customFormat="1" ht="12.75">
      <c r="A20" s="41"/>
      <c r="B20" s="35"/>
      <c r="C20" s="36"/>
      <c r="D20" s="60"/>
      <c r="E20" s="36"/>
      <c r="F20" s="41"/>
      <c r="G20" s="34"/>
      <c r="H20" s="34"/>
      <c r="I20" s="34"/>
      <c r="J20" s="42"/>
      <c r="K20" s="36"/>
      <c r="L20" s="38"/>
      <c r="M20" s="38"/>
      <c r="N20" s="40"/>
      <c r="O20" s="39"/>
      <c r="P20" s="57"/>
      <c r="Q20" s="34"/>
      <c r="R20" s="24"/>
    </row>
    <row r="21" spans="1:18" s="17" customFormat="1" ht="12.75">
      <c r="A21" s="41"/>
      <c r="B21" s="35"/>
      <c r="C21" s="36"/>
      <c r="D21" s="60"/>
      <c r="E21" s="36"/>
      <c r="F21" s="41"/>
      <c r="G21" s="34"/>
      <c r="H21" s="34"/>
      <c r="I21" s="34"/>
      <c r="J21" s="42"/>
      <c r="K21" s="36"/>
      <c r="L21" s="38"/>
      <c r="M21" s="38"/>
      <c r="N21" s="40"/>
      <c r="O21" s="39"/>
      <c r="P21" s="57"/>
      <c r="Q21" s="34"/>
      <c r="R21" s="24"/>
    </row>
    <row r="22" spans="1:18" s="17" customFormat="1" ht="12.75">
      <c r="A22" s="41"/>
      <c r="B22" s="43"/>
      <c r="C22" s="44"/>
      <c r="D22" s="45"/>
      <c r="E22" s="54"/>
      <c r="F22" s="41"/>
      <c r="G22" s="34"/>
      <c r="H22" s="34"/>
      <c r="I22" s="34"/>
      <c r="J22" s="42"/>
      <c r="K22" s="36"/>
      <c r="L22" s="38"/>
      <c r="M22" s="38"/>
      <c r="N22" s="40"/>
      <c r="O22" s="39"/>
      <c r="P22" s="57"/>
      <c r="Q22" s="34"/>
      <c r="R22" s="24"/>
    </row>
    <row r="23" spans="1:18" s="17" customFormat="1" ht="12.75">
      <c r="A23" s="41"/>
      <c r="B23" s="43"/>
      <c r="C23" s="44"/>
      <c r="D23" s="45"/>
      <c r="E23" s="54"/>
      <c r="F23" s="41"/>
      <c r="G23" s="34"/>
      <c r="H23" s="34"/>
      <c r="I23" s="34"/>
      <c r="J23" s="42"/>
      <c r="K23" s="36"/>
      <c r="L23" s="38"/>
      <c r="M23" s="38"/>
      <c r="N23" s="40"/>
      <c r="O23" s="39"/>
      <c r="P23" s="57"/>
      <c r="Q23" s="34"/>
      <c r="R23" s="24"/>
    </row>
    <row r="24" spans="1:16" s="17" customFormat="1" ht="27" customHeight="1">
      <c r="A24" s="19"/>
      <c r="B24" s="9"/>
      <c r="C24" s="10"/>
      <c r="D24" s="11"/>
      <c r="E24" s="12"/>
      <c r="F24" s="19"/>
      <c r="J24" s="33"/>
      <c r="L24" s="21"/>
      <c r="N24" s="22"/>
      <c r="O24" s="23"/>
      <c r="P24" s="55"/>
    </row>
  </sheetData>
  <sheetProtection/>
  <mergeCells count="4">
    <mergeCell ref="C3:J3"/>
    <mergeCell ref="L3:O3"/>
    <mergeCell ref="A2:H2"/>
    <mergeCell ref="J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A78" sqref="A78:Q8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68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 t="str">
        <f>Tisk!E4</f>
        <v>Střítež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Tisk!A4</f>
        <v>55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 t="str">
        <f>Tisk!B4</f>
        <v>Malý</v>
      </c>
      <c r="C15" s="120"/>
      <c r="D15" s="119" t="str">
        <f>Tisk!C4</f>
        <v>Oldřich</v>
      </c>
      <c r="E15" s="120"/>
      <c r="F15" s="120"/>
      <c r="G15" t="s">
        <v>7</v>
      </c>
      <c r="J15" s="1" t="str">
        <f>Tisk!D4</f>
        <v>74070602</v>
      </c>
    </row>
    <row r="17" spans="1:10" ht="12.75">
      <c r="A17" t="s">
        <v>8</v>
      </c>
      <c r="B17" s="1">
        <f>Tisk!G4</f>
        <v>0</v>
      </c>
      <c r="C17" s="1" t="s">
        <v>9</v>
      </c>
      <c r="D17" s="1">
        <f>Tisk!I4</f>
        <v>0</v>
      </c>
      <c r="E17" t="s">
        <v>10</v>
      </c>
      <c r="F17" s="50" t="str">
        <f>Tisk!K4</f>
        <v>OP</v>
      </c>
      <c r="G17" s="50">
        <f>Tisk!F4</f>
        <v>0</v>
      </c>
      <c r="H17" s="1" t="s">
        <v>12</v>
      </c>
      <c r="I17" t="s">
        <v>13</v>
      </c>
      <c r="J17" s="4">
        <f>Tisk!J4</f>
        <v>41545.645833333336</v>
      </c>
    </row>
    <row r="19" ht="12.75">
      <c r="A19" t="s">
        <v>14</v>
      </c>
    </row>
    <row r="21" spans="1:10" ht="51" customHeight="1">
      <c r="A21" s="3" t="s">
        <v>15</v>
      </c>
      <c r="B21" s="112" t="str">
        <f>Tisk!M4</f>
        <v>nevyhovuje</v>
      </c>
      <c r="C21" s="113"/>
      <c r="D21" s="113"/>
      <c r="E21" s="113"/>
      <c r="F21" s="113"/>
      <c r="G21" s="113"/>
      <c r="H21" s="113"/>
      <c r="I21" s="49" t="s">
        <v>40</v>
      </c>
      <c r="J21" s="6">
        <f>Tisk!N4</f>
        <v>41557</v>
      </c>
    </row>
    <row r="24" spans="1:11" s="16" customFormat="1" ht="25.5">
      <c r="A24" s="16" t="s">
        <v>16</v>
      </c>
      <c r="B24" s="121" t="str">
        <f>Tisk!L4</f>
        <v>žádosti o změnu zbytku trestu se 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 t="str">
        <f>Tisk!O4</f>
        <v>57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10:E10"/>
    <mergeCell ref="B24:K24"/>
    <mergeCell ref="D27:F27"/>
    <mergeCell ref="C13:E13"/>
    <mergeCell ref="B15:C15"/>
    <mergeCell ref="D15:F15"/>
    <mergeCell ref="A43:D43"/>
    <mergeCell ref="G43:J43"/>
    <mergeCell ref="B21:H21"/>
    <mergeCell ref="A1:A4"/>
    <mergeCell ref="B1:I1"/>
    <mergeCell ref="J1:J4"/>
    <mergeCell ref="A42:D42"/>
    <mergeCell ref="G42:J42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78" sqref="A78:Q8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 t="str">
        <f>Tisk!E5</f>
        <v>Halenkov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Tisk!A5</f>
        <v>51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 t="str">
        <f>Tisk!B5</f>
        <v>Maliňák</v>
      </c>
      <c r="C15" s="120"/>
      <c r="D15" s="119" t="str">
        <f>Tisk!C5</f>
        <v>Tomáš</v>
      </c>
      <c r="E15" s="120"/>
      <c r="F15" s="120"/>
      <c r="G15" t="s">
        <v>7</v>
      </c>
      <c r="J15" s="1" t="str">
        <f>Tisk!D5</f>
        <v>84120688</v>
      </c>
    </row>
    <row r="17" spans="1:10" ht="12.75">
      <c r="A17" t="s">
        <v>8</v>
      </c>
      <c r="B17" s="1" t="str">
        <f>Tisk!G5</f>
        <v>P.Bečva</v>
      </c>
      <c r="C17" s="1" t="s">
        <v>9</v>
      </c>
      <c r="D17" s="1" t="str">
        <f>Tisk!I5</f>
        <v>Halenkov</v>
      </c>
      <c r="E17" t="s">
        <v>10</v>
      </c>
      <c r="F17" s="50" t="str">
        <f>Tisk!K5</f>
        <v>OP</v>
      </c>
      <c r="G17" s="50" t="str">
        <f>Tisk!F5</f>
        <v>A1A0907</v>
      </c>
      <c r="H17" s="1" t="s">
        <v>12</v>
      </c>
      <c r="I17" t="s">
        <v>13</v>
      </c>
      <c r="J17" s="4">
        <f>Tisk!J5</f>
        <v>41553.625</v>
      </c>
    </row>
    <row r="19" ht="12.75">
      <c r="A19" t="s">
        <v>14</v>
      </c>
    </row>
    <row r="21" spans="1:10" ht="51" customHeight="1">
      <c r="A21" s="3" t="s">
        <v>15</v>
      </c>
      <c r="B21" s="112" t="str">
        <f>Tisk!M5</f>
        <v>6 SU nepodmíněně</v>
      </c>
      <c r="C21" s="113"/>
      <c r="D21" s="113"/>
      <c r="E21" s="113"/>
      <c r="F21" s="113"/>
      <c r="G21" s="113"/>
      <c r="H21" s="113"/>
      <c r="I21" s="49" t="s">
        <v>40</v>
      </c>
      <c r="J21" s="6">
        <f>Tisk!N5</f>
        <v>41553.625</v>
      </c>
    </row>
    <row r="24" spans="1:11" s="16" customFormat="1" ht="25.5">
      <c r="A24" s="16" t="s">
        <v>16</v>
      </c>
      <c r="B24" s="121" t="str">
        <f>Tisk!L5</f>
        <v>surová hra-kopnutí soupeře v nepřerušené hře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 t="str">
        <f>Tisk!O5</f>
        <v>13/1b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A43:D43"/>
    <mergeCell ref="G43:J43"/>
    <mergeCell ref="B21:H21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A42:D42"/>
    <mergeCell ref="G42:J42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78" sqref="A78:Q8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 t="str">
        <f>Tisk!E6</f>
        <v>Krhová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Tisk!A6</f>
        <v>52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 t="str">
        <f>Tisk!B6</f>
        <v>Kristek</v>
      </c>
      <c r="C15" s="120"/>
      <c r="D15" s="119" t="str">
        <f>Tisk!C6</f>
        <v>Petr</v>
      </c>
      <c r="E15" s="120"/>
      <c r="F15" s="120"/>
      <c r="G15" t="s">
        <v>7</v>
      </c>
      <c r="J15" s="1" t="str">
        <f>Tisk!D6</f>
        <v>90091933</v>
      </c>
    </row>
    <row r="17" spans="1:10" ht="12.75">
      <c r="A17" t="s">
        <v>8</v>
      </c>
      <c r="B17" s="1" t="str">
        <f>Tisk!G6</f>
        <v>Krhová</v>
      </c>
      <c r="C17" s="1" t="s">
        <v>9</v>
      </c>
      <c r="D17" s="1" t="str">
        <f>Tisk!I6</f>
        <v>Lužná</v>
      </c>
      <c r="E17" t="s">
        <v>10</v>
      </c>
      <c r="F17" s="50" t="str">
        <f>Tisk!K6</f>
        <v>III.</v>
      </c>
      <c r="G17" s="50" t="str">
        <f>Tisk!F6</f>
        <v>A2A0906</v>
      </c>
      <c r="H17" s="1" t="s">
        <v>12</v>
      </c>
      <c r="I17" t="s">
        <v>13</v>
      </c>
      <c r="J17" s="4">
        <f>Tisk!J6</f>
        <v>41553.625</v>
      </c>
    </row>
    <row r="19" ht="12.75">
      <c r="A19" t="s">
        <v>14</v>
      </c>
    </row>
    <row r="21" spans="1:10" ht="51" customHeight="1">
      <c r="A21" s="3" t="s">
        <v>15</v>
      </c>
      <c r="B21" s="112" t="str">
        <f>Tisk!M6</f>
        <v>1 SU nepodmíněně</v>
      </c>
      <c r="C21" s="113"/>
      <c r="D21" s="113"/>
      <c r="E21" s="113"/>
      <c r="F21" s="113"/>
      <c r="G21" s="113"/>
      <c r="H21" s="113"/>
      <c r="I21" s="49" t="s">
        <v>40</v>
      </c>
      <c r="J21" s="6">
        <f>Tisk!N6</f>
        <v>41553.625</v>
      </c>
    </row>
    <row r="24" spans="1:11" s="16" customFormat="1" ht="25.5">
      <c r="A24" s="16" t="s">
        <v>16</v>
      </c>
      <c r="B24" s="121" t="str">
        <f>Tisk!L6</f>
        <v>zmaření zjevné brankové příležitosti vražením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 t="str">
        <f>Tisk!O6</f>
        <v>11/1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78" sqref="A78:Q8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 t="str">
        <f>Tisk!E7</f>
        <v>V.Bystřice B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Tisk!A7</f>
        <v>53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 t="str">
        <f>Tisk!B7</f>
        <v>Bolf</v>
      </c>
      <c r="C15" s="120"/>
      <c r="D15" s="119" t="str">
        <f>Tisk!C7</f>
        <v>Martin</v>
      </c>
      <c r="E15" s="120"/>
      <c r="F15" s="120"/>
      <c r="G15" t="s">
        <v>7</v>
      </c>
      <c r="J15" s="1">
        <f>Tisk!D7</f>
        <v>86121128</v>
      </c>
    </row>
    <row r="17" spans="1:10" ht="12.75">
      <c r="A17" t="s">
        <v>8</v>
      </c>
      <c r="B17" s="1" t="str">
        <f>Tisk!G7</f>
        <v>Police</v>
      </c>
      <c r="C17" s="1" t="s">
        <v>9</v>
      </c>
      <c r="D17" s="1" t="str">
        <f>Tisk!I7</f>
        <v>V.Bystřice B</v>
      </c>
      <c r="E17" t="s">
        <v>10</v>
      </c>
      <c r="F17" s="50" t="str">
        <f>Tisk!K7</f>
        <v>IV.B</v>
      </c>
      <c r="G17" s="50" t="str">
        <f>Tisk!F7</f>
        <v>A3B0905</v>
      </c>
      <c r="H17" s="1" t="s">
        <v>12</v>
      </c>
      <c r="I17" t="s">
        <v>13</v>
      </c>
      <c r="J17" s="4">
        <f>Tisk!J7</f>
        <v>41553.625</v>
      </c>
    </row>
    <row r="19" ht="12.75">
      <c r="A19" t="s">
        <v>14</v>
      </c>
    </row>
    <row r="21" spans="1:10" ht="51" customHeight="1">
      <c r="A21" s="3" t="s">
        <v>15</v>
      </c>
      <c r="B21" s="112" t="str">
        <f>Tisk!M7</f>
        <v>1 SU nepodmíněně</v>
      </c>
      <c r="C21" s="113"/>
      <c r="D21" s="113"/>
      <c r="E21" s="113"/>
      <c r="F21" s="113"/>
      <c r="G21" s="113"/>
      <c r="H21" s="113"/>
      <c r="I21" s="49" t="s">
        <v>40</v>
      </c>
      <c r="J21" s="6">
        <f>Tisk!N7</f>
        <v>41553.625</v>
      </c>
    </row>
    <row r="24" spans="1:11" s="16" customFormat="1" ht="25.5">
      <c r="A24" s="16" t="s">
        <v>16</v>
      </c>
      <c r="B24" s="121" t="str">
        <f>Tisk!L7</f>
        <v>vyloučen po 2. ŽK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 t="str">
        <f>Tisk!O7</f>
        <v>19/1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10:E10"/>
    <mergeCell ref="C13:E13"/>
    <mergeCell ref="A1:A4"/>
    <mergeCell ref="B1:I1"/>
    <mergeCell ref="J1:J4"/>
    <mergeCell ref="B2:I2"/>
    <mergeCell ref="B3:I3"/>
    <mergeCell ref="B4:I4"/>
    <mergeCell ref="B6:I6"/>
    <mergeCell ref="A43:D43"/>
    <mergeCell ref="G43:J43"/>
    <mergeCell ref="B15:C15"/>
    <mergeCell ref="D15:F15"/>
    <mergeCell ref="B24:K24"/>
    <mergeCell ref="D27:F27"/>
    <mergeCell ref="B21:H21"/>
    <mergeCell ref="A42:D42"/>
    <mergeCell ref="G42:J42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78" sqref="A78:Q85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 t="str">
        <f>Tisk!E8</f>
        <v>Zubří B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Tisk!A8</f>
        <v>54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 t="str">
        <f>Tisk!B8</f>
        <v>Škrobák</v>
      </c>
      <c r="C15" s="120"/>
      <c r="D15" s="119" t="str">
        <f>Tisk!C8</f>
        <v>Miroslav</v>
      </c>
      <c r="E15" s="120"/>
      <c r="F15" s="120"/>
      <c r="G15" t="s">
        <v>7</v>
      </c>
      <c r="J15" s="1" t="str">
        <f>Tisk!D8</f>
        <v>92111924</v>
      </c>
    </row>
    <row r="17" spans="1:10" ht="12.75">
      <c r="A17" t="s">
        <v>8</v>
      </c>
      <c r="B17" s="1" t="str">
        <f>Tisk!G8</f>
        <v>Krhová B</v>
      </c>
      <c r="C17" s="1" t="s">
        <v>9</v>
      </c>
      <c r="D17" s="1" t="str">
        <f>Tisk!I8</f>
        <v>Zubří B</v>
      </c>
      <c r="E17" t="s">
        <v>10</v>
      </c>
      <c r="F17" s="50" t="str">
        <f>Tisk!K8</f>
        <v>IV.B</v>
      </c>
      <c r="G17" s="50" t="str">
        <f>Tisk!F8</f>
        <v>A3B0906</v>
      </c>
      <c r="H17" s="1" t="s">
        <v>12</v>
      </c>
      <c r="I17" t="s">
        <v>13</v>
      </c>
      <c r="J17" s="4">
        <f>Tisk!J8</f>
        <v>41552.625</v>
      </c>
    </row>
    <row r="19" ht="12.75">
      <c r="A19" t="s">
        <v>14</v>
      </c>
    </row>
    <row r="21" spans="1:10" ht="51" customHeight="1">
      <c r="A21" s="3" t="s">
        <v>15</v>
      </c>
      <c r="B21" s="112" t="str">
        <f>Tisk!M8</f>
        <v>1 SU nepodmíněně</v>
      </c>
      <c r="C21" s="113"/>
      <c r="D21" s="113"/>
      <c r="E21" s="113"/>
      <c r="F21" s="113"/>
      <c r="G21" s="113"/>
      <c r="H21" s="113"/>
      <c r="I21" s="49" t="s">
        <v>40</v>
      </c>
      <c r="J21" s="6">
        <f>Tisk!N8</f>
        <v>41552.625</v>
      </c>
    </row>
    <row r="24" spans="1:11" s="16" customFormat="1" ht="25.5">
      <c r="A24" s="16" t="s">
        <v>16</v>
      </c>
      <c r="B24" s="121" t="str">
        <f>Tisk!L8</f>
        <v>vyloučen po 2. ŽK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 t="str">
        <f>Tisk!O8</f>
        <v>19/1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4"/>
      <c r="B1" s="115" t="s">
        <v>34</v>
      </c>
      <c r="C1" s="115"/>
      <c r="D1" s="115"/>
      <c r="E1" s="115"/>
      <c r="F1" s="115"/>
      <c r="G1" s="115"/>
      <c r="H1" s="115"/>
      <c r="I1" s="115"/>
      <c r="J1" s="114"/>
    </row>
    <row r="2" spans="1:10" ht="18.75">
      <c r="A2" s="114"/>
      <c r="B2" s="116" t="s">
        <v>48</v>
      </c>
      <c r="C2" s="116"/>
      <c r="D2" s="116"/>
      <c r="E2" s="116"/>
      <c r="F2" s="116"/>
      <c r="G2" s="116"/>
      <c r="H2" s="116"/>
      <c r="I2" s="116"/>
      <c r="J2" s="114"/>
    </row>
    <row r="3" spans="1:10" ht="12.75">
      <c r="A3" s="114"/>
      <c r="B3" s="117" t="s">
        <v>49</v>
      </c>
      <c r="C3" s="117"/>
      <c r="D3" s="117"/>
      <c r="E3" s="117"/>
      <c r="F3" s="117"/>
      <c r="G3" s="117"/>
      <c r="H3" s="117"/>
      <c r="I3" s="117"/>
      <c r="J3" s="114"/>
    </row>
    <row r="4" spans="1:10" ht="71.25" customHeight="1">
      <c r="A4" s="114"/>
      <c r="B4" s="125" t="s">
        <v>0</v>
      </c>
      <c r="C4" s="125"/>
      <c r="D4" s="125"/>
      <c r="E4" s="125"/>
      <c r="F4" s="125"/>
      <c r="G4" s="125"/>
      <c r="H4" s="125"/>
      <c r="I4" s="125"/>
      <c r="J4" s="114"/>
    </row>
    <row r="5" s="15" customFormat="1" ht="18.75"/>
    <row r="6" spans="2:9" ht="15.75">
      <c r="B6" s="118" t="s">
        <v>1</v>
      </c>
      <c r="C6" s="114"/>
      <c r="D6" s="114"/>
      <c r="E6" s="114"/>
      <c r="F6" s="114"/>
      <c r="G6" s="114"/>
      <c r="H6" s="114"/>
      <c r="I6" s="114"/>
    </row>
    <row r="7" ht="12.75">
      <c r="J7" s="4"/>
    </row>
    <row r="10" spans="1:9" ht="18.75">
      <c r="A10" t="s">
        <v>2</v>
      </c>
      <c r="B10" s="119" t="str">
        <f>Tisk!E9</f>
        <v>Střítež</v>
      </c>
      <c r="C10" s="120"/>
      <c r="D10" s="120"/>
      <c r="E10" s="120"/>
      <c r="F10" t="s">
        <v>3</v>
      </c>
      <c r="G10" s="14">
        <f>Tisk!I2</f>
        <v>9</v>
      </c>
      <c r="H10" s="2" t="s">
        <v>27</v>
      </c>
      <c r="I10" s="5">
        <f>Tisk!A9</f>
        <v>55</v>
      </c>
    </row>
    <row r="12" ht="12.75">
      <c r="A12" s="13" t="s">
        <v>47</v>
      </c>
    </row>
    <row r="13" spans="1:6" ht="12.75">
      <c r="A13" t="s">
        <v>18</v>
      </c>
      <c r="C13" s="123">
        <f>Tisk!L2</f>
        <v>41557.6875</v>
      </c>
      <c r="D13" s="124"/>
      <c r="E13" s="124"/>
      <c r="F13" t="s">
        <v>4</v>
      </c>
    </row>
    <row r="15" spans="2:10" ht="18.75">
      <c r="B15" s="119" t="str">
        <f>Tisk!B9</f>
        <v>Malý</v>
      </c>
      <c r="C15" s="120"/>
      <c r="D15" s="119" t="str">
        <f>Tisk!C9</f>
        <v>Oldřich</v>
      </c>
      <c r="E15" s="120"/>
      <c r="F15" s="120"/>
      <c r="G15" t="s">
        <v>7</v>
      </c>
      <c r="J15" s="1" t="str">
        <f>Tisk!D9</f>
        <v>74070602</v>
      </c>
    </row>
    <row r="17" spans="1:10" ht="12.75">
      <c r="A17" t="s">
        <v>8</v>
      </c>
      <c r="B17" s="1">
        <f>Tisk!G9</f>
        <v>0</v>
      </c>
      <c r="C17" s="1" t="s">
        <v>9</v>
      </c>
      <c r="D17" s="1">
        <f>Tisk!I9</f>
        <v>0</v>
      </c>
      <c r="E17" t="s">
        <v>10</v>
      </c>
      <c r="F17" s="50" t="str">
        <f>Tisk!K9</f>
        <v>OP</v>
      </c>
      <c r="G17" s="50">
        <f>Tisk!F9</f>
        <v>0</v>
      </c>
      <c r="H17" s="1" t="s">
        <v>12</v>
      </c>
      <c r="I17" t="s">
        <v>13</v>
      </c>
      <c r="J17" s="4">
        <f>Tisk!J9</f>
        <v>41545.645833333336</v>
      </c>
    </row>
    <row r="19" ht="12.75">
      <c r="A19" t="s">
        <v>14</v>
      </c>
    </row>
    <row r="21" spans="1:10" ht="51" customHeight="1">
      <c r="A21" s="3" t="s">
        <v>15</v>
      </c>
      <c r="B21" s="112" t="str">
        <f>Tisk!M9</f>
        <v>nevyhovuje</v>
      </c>
      <c r="C21" s="113"/>
      <c r="D21" s="113"/>
      <c r="E21" s="113"/>
      <c r="F21" s="113"/>
      <c r="G21" s="113"/>
      <c r="H21" s="113"/>
      <c r="I21" s="49" t="s">
        <v>40</v>
      </c>
      <c r="J21" s="6">
        <f>Tisk!N9</f>
        <v>41557</v>
      </c>
    </row>
    <row r="24" spans="1:11" s="16" customFormat="1" ht="25.5">
      <c r="A24" s="16" t="s">
        <v>16</v>
      </c>
      <c r="B24" s="121" t="str">
        <f>Tisk!L9</f>
        <v>žádosti o změnu zbytku trestu se 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6" ht="12.75">
      <c r="A27" s="13" t="s">
        <v>37</v>
      </c>
      <c r="D27" s="122" t="str">
        <f>Tisk!O9</f>
        <v>57</v>
      </c>
      <c r="E27" s="114"/>
      <c r="F27" s="114"/>
    </row>
    <row r="30" ht="12.75">
      <c r="A30" s="13" t="s">
        <v>46</v>
      </c>
    </row>
    <row r="31" ht="12.75">
      <c r="A31" s="13"/>
    </row>
    <row r="42" spans="1:10" ht="12.75">
      <c r="A42" s="110" t="s">
        <v>42</v>
      </c>
      <c r="B42" s="110"/>
      <c r="C42" s="110"/>
      <c r="D42" s="110"/>
      <c r="G42" s="110" t="s">
        <v>35</v>
      </c>
      <c r="H42" s="110"/>
      <c r="I42" s="110"/>
      <c r="J42" s="110"/>
    </row>
    <row r="43" spans="1:10" ht="12.75">
      <c r="A43" s="110" t="s">
        <v>43</v>
      </c>
      <c r="B43" s="110"/>
      <c r="C43" s="110"/>
      <c r="D43" s="110"/>
      <c r="G43" s="111" t="s">
        <v>44</v>
      </c>
      <c r="H43" s="110"/>
      <c r="I43" s="110"/>
      <c r="J43" s="110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</dc:creator>
  <cp:keywords/>
  <dc:description/>
  <cp:lastModifiedBy>Vsetín 2</cp:lastModifiedBy>
  <cp:lastPrinted>2013-10-10T14:02:18Z</cp:lastPrinted>
  <dcterms:created xsi:type="dcterms:W3CDTF">2010-07-26T22:54:11Z</dcterms:created>
  <dcterms:modified xsi:type="dcterms:W3CDTF">2013-10-10T14:35:15Z</dcterms:modified>
  <cp:category/>
  <cp:version/>
  <cp:contentType/>
  <cp:contentStatus/>
</cp:coreProperties>
</file>